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0"/>
  </bookViews>
  <sheets>
    <sheet name="movimenti" sheetId="1" r:id="rId1"/>
    <sheet name="Prestitiopere" sheetId="2" r:id="rId2"/>
    <sheet name="Prestitoutenti" sheetId="3" r:id="rId3"/>
    <sheet name="Prestitoperelocale" sheetId="4" r:id="rId4"/>
    <sheet name="PrestitoIntebibliotecarioEntra" sheetId="5" r:id="rId5"/>
    <sheet name="PRestitoIntebibliotecarioEsce" sheetId="6" r:id="rId6"/>
    <sheet name="Prestititotali" sheetId="7" r:id="rId7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<sst xmlns="http://schemas.openxmlformats.org/spreadsheetml/2006/main" count="984" uniqueCount="104">
  <si>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</si>
  <si>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</si>
  <si>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</si>
  <si>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</si>
  <si>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</si>
  <si>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</si>
  <si>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</si>
  <si>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</si>
  <si>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</si>
  <si>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</si>
  <si>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</si>
  <si>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</si>
  <si>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</si>
  <si>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</si>
  <si>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</si>
  <si>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</si>
  <si>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</si>
  <si>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</si>
  <si>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</si>
  <si>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</si>
  <si>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</si>
  <si>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</si>
  <si>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</si>
  <si>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</si>
  <si>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</si>
  <si>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</si>
  <si>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</si>
  <si>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</si>
  <si>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</si>
  <si>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</si>
  <si>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</si>
  <si>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</si>
  <si>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</si>
  <si>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</si>
  <si>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</si>
  <si>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</si>
  <si>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</si>
  <si>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</si>
  <si>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</si>
  <si>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</si>
  <si>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</si>
  <si>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</si>
  <si>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</si>
  <si>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</si>
  <si>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</si>
  <si>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</si>
  <si>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</si>
  <si>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</si>
  <si>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</si>
  <si>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</si>
  <si>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</si>
  <si>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</si>
  <si>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</si>
  <si>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</si>
  <si>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</si>
  <si>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</si>
  <si>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</si>
  <si>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</si>
  <si>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</si>
  <si>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</si>
  <si>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</si>
  <si>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</si>
  <si>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</si>
  <si>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</si>
  <si>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</si>
  <si>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</si>
  <si>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</si>
  <si>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</si>
  <si>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</si>
  <si>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</si>
  <si>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</si>
  <si>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</si>
  <si>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</si>
  <si>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</si>
  <si>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</si>
  <si>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</si>
  <si>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</si>
  <si>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</si>
  <si>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</si>
  <si>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</si>
  <si>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</si>
  <si>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</si>
  <si>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</si>
  <si>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</si>
  <si>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</si>
  <si>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</si>
  <si>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</si>
  <si>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</si>
  <si>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</si>
  <si>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</si>
  <si>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</si>
  <si>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</si>
  <si>
    <t>settembre</t>
  </si>
  <si>
    <t>ottobre</t>
  </si>
  <si>
    <t>novembre</t>
  </si>
  <si>
    <t>dicembre</t>
  </si>
  <si>
    <t xml:space="preserve">Totale </t>
  </si>
  <si>
    <t>Prestiti locali</t>
  </si>
  <si>
    <t>Prestiti Utenti</t>
  </si>
  <si>
    <t xml:space="preserve">da altre biblioteche </t>
  </si>
  <si>
    <t>ad altre biblioteche</t>
  </si>
  <si>
    <t>Biblioteca Aziendale Covisian</t>
  </si>
  <si>
    <t>Biblioteca Spiazza Figino</t>
  </si>
  <si>
    <t>Cinisello Balsamo - FuoriPertini - S.Eusebio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</si>
</sst>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6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179" fontId="0" fillId="0" borderId="12" xfId="45" applyNumberFormat="1" applyFont="1" applyBorder="1" applyAlignment="1">
      <alignment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72" fontId="0" fillId="0" borderId="12" xfId="50" applyNumberFormat="1" applyFont="1" applyBorder="1" applyAlignment="1">
      <alignment/>
    </xf>
    <xf numFmtId="179" fontId="0" fillId="0" borderId="18" xfId="45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6577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447675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781550" y="114300"/>
          <a:ext cx="1495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29250" y="171450"/>
          <a:ext cx="4219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515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S72" sqref="S72"/>
    </sheetView>
  </sheetViews>
  <sheetFormatPr defaultColWidth="9.140625" defaultRowHeight="12.75"/>
  <cols>
    <col min="1" max="1" width="55.57421875" style="3" bestFit="1" customWidth="1"/>
    <col min="2" max="2" width="14.28125" style="3" customWidth="1"/>
    <col min="3" max="3" width="18.28125" style="3" bestFit="1" customWidth="1"/>
    <col min="4" max="5" width="18.28125" style="3" customWidth="1"/>
    <col min="6" max="6" width="9.140625" style="3" customWidth="1"/>
    <col min="7" max="7" width="17.8515625" style="3" customWidth="1"/>
    <col min="8" max="9" width="9.140625" style="3" customWidth="1"/>
    <col min="10" max="10" width="18.28125" style="3" bestFit="1" customWidth="1"/>
    <col min="11" max="13" width="9.140625" style="3" customWidth="1"/>
    <col min="14" max="15" width="8.8515625" style="0" customWidth="1"/>
    <col min="16" max="16" width="9.140625" style="3" customWidth="1"/>
    <col min="17" max="18" width="8.8515625" style="0" customWidth="1"/>
    <col min="19" max="16384" width="9.140625" style="3" customWidth="1"/>
  </cols>
  <sheetData>
    <row r="1" ht="15">
      <c r="A1" s="5" t="s">
        <v>48</v>
      </c>
    </row>
    <row r="2" spans="1:2" ht="12">
      <c r="A2" s="2" t="s">
        <v>1</v>
      </c>
      <c r="B2" s="2" t="s">
        <v>45</v>
      </c>
    </row>
    <row r="3" spans="1:2" ht="12">
      <c r="A3" s="2" t="s">
        <v>2</v>
      </c>
      <c r="B3" s="2"/>
    </row>
    <row r="5" spans="1:2" ht="12.75" thickBot="1">
      <c r="A5" s="16" t="s">
        <v>52</v>
      </c>
      <c r="B5" s="16" t="s">
        <v>3</v>
      </c>
    </row>
    <row r="6" spans="1:16" ht="63" thickBot="1">
      <c r="A6" s="20"/>
      <c r="B6" s="20" t="s">
        <v>96</v>
      </c>
      <c r="C6" s="20" t="s">
        <v>97</v>
      </c>
      <c r="D6" s="20" t="s">
        <v>49</v>
      </c>
      <c r="E6" s="20" t="s">
        <v>98</v>
      </c>
      <c r="F6" s="20" t="s">
        <v>99</v>
      </c>
      <c r="G6" s="20" t="s">
        <v>100</v>
      </c>
      <c r="H6" s="20" t="s">
        <v>99</v>
      </c>
      <c r="I6" s="21" t="s">
        <v>100</v>
      </c>
      <c r="J6" s="6"/>
      <c r="K6" s="6"/>
      <c r="L6" s="6"/>
      <c r="M6" s="6"/>
      <c r="N6" s="6"/>
      <c r="O6" s="6"/>
      <c r="P6" s="22" t="s">
        <v>44</v>
      </c>
    </row>
    <row r="7" spans="1:20" ht="12">
      <c r="A7" s="19" t="s">
        <v>6</v>
      </c>
      <c r="B7" s="6">
        <f>P7</f>
        <v>56901</v>
      </c>
      <c r="C7" s="6">
        <f>Prestitoperelocale!N7</f>
        <v>30501</v>
      </c>
      <c r="D7" s="6">
        <f>Prestitiopere!N7</f>
        <v>42486</v>
      </c>
      <c r="E7" s="6">
        <f>Prestitoutenti!N7</f>
        <v>45500</v>
      </c>
      <c r="F7" s="6">
        <f>PrestitoIntebibliotecarioEntra!N7</f>
        <v>14707</v>
      </c>
      <c r="G7" s="6">
        <f>PRestitoIntebibliotecarioEsce!N7</f>
        <v>11693</v>
      </c>
      <c r="H7" s="23">
        <f>IF(E7&gt;0,F7/E7,0)</f>
        <v>0.3232307692307692</v>
      </c>
      <c r="I7" s="23">
        <f>IF(D7&gt;0,G7/D7,0)</f>
        <v>0.2752200724944688</v>
      </c>
      <c r="J7" s="6">
        <f>C7+F7+G7</f>
        <v>56901</v>
      </c>
      <c r="K7" s="6"/>
      <c r="L7" s="6"/>
      <c r="M7" s="6"/>
      <c r="N7" s="6"/>
      <c r="O7" s="6"/>
      <c r="P7" s="6">
        <f>Prestitoperelocale!N7+PrestitoIntebibliotecarioEntra!N7+PRestitoIntebibliotecarioEsce!N7</f>
        <v>56901</v>
      </c>
      <c r="S7" s="3" t="str">
        <f aca="true" t="shared" si="0" ref="S7:S70">IF(T7=A7,"V","FFFFFFF")</f>
        <v>V</v>
      </c>
      <c r="T7" s="19" t="s">
        <v>6</v>
      </c>
    </row>
    <row r="8" spans="1:20" ht="12">
      <c r="A8" s="19" t="s">
        <v>38</v>
      </c>
      <c r="B8" s="6">
        <f aca="true" t="shared" si="1" ref="B8:B72">P8</f>
        <v>227</v>
      </c>
      <c r="C8" s="6">
        <f>Prestitoperelocale!N8</f>
        <v>227</v>
      </c>
      <c r="D8" s="6">
        <f>Prestitiopere!N8</f>
        <v>227</v>
      </c>
      <c r="E8" s="6">
        <f>Prestitoutenti!N8</f>
        <v>227</v>
      </c>
      <c r="F8" s="6">
        <f>PrestitoIntebibliotecarioEntra!N8</f>
        <v>0</v>
      </c>
      <c r="G8" s="6">
        <f>PRestitoIntebibliotecarioEsce!N8</f>
        <v>0</v>
      </c>
      <c r="H8" s="23">
        <f aca="true" t="shared" si="2" ref="H8:H71">IF(E8&gt;0,F8/E8,0)</f>
        <v>0</v>
      </c>
      <c r="I8" s="23">
        <f aca="true" t="shared" si="3" ref="I8:I71">IF(D8&gt;0,G8/D8,0)</f>
        <v>0</v>
      </c>
      <c r="J8" s="6">
        <f aca="true" t="shared" si="4" ref="J8:J71">C8+F8+G8</f>
        <v>227</v>
      </c>
      <c r="K8" s="6"/>
      <c r="L8" s="6"/>
      <c r="M8" s="6"/>
      <c r="N8" s="6"/>
      <c r="O8" s="6"/>
      <c r="P8" s="6">
        <f>Prestitoperelocale!N8+PrestitoIntebibliotecarioEntra!N8+PRestitoIntebibliotecarioEsce!N8</f>
        <v>227</v>
      </c>
      <c r="S8" s="3" t="str">
        <f t="shared" si="0"/>
        <v>V</v>
      </c>
      <c r="T8" s="19" t="s">
        <v>38</v>
      </c>
    </row>
    <row r="9" spans="1:20" ht="12">
      <c r="A9" s="19" t="s">
        <v>17</v>
      </c>
      <c r="B9" s="6">
        <f t="shared" si="1"/>
        <v>14360</v>
      </c>
      <c r="C9" s="6">
        <f>Prestitoperelocale!N9</f>
        <v>4831</v>
      </c>
      <c r="D9" s="6">
        <f>Prestitiopere!N9</f>
        <v>10688</v>
      </c>
      <c r="E9" s="6">
        <f>Prestitoutenti!N9</f>
        <v>8513</v>
      </c>
      <c r="F9" s="6">
        <f>PrestitoIntebibliotecarioEntra!N9</f>
        <v>3677</v>
      </c>
      <c r="G9" s="6">
        <f>PRestitoIntebibliotecarioEsce!N9</f>
        <v>5852</v>
      </c>
      <c r="H9" s="23">
        <f t="shared" si="2"/>
        <v>0.43192764007987783</v>
      </c>
      <c r="I9" s="23">
        <f t="shared" si="3"/>
        <v>0.5475299401197605</v>
      </c>
      <c r="J9" s="6">
        <f t="shared" si="4"/>
        <v>14360</v>
      </c>
      <c r="K9" s="6"/>
      <c r="L9" s="6"/>
      <c r="M9" s="6"/>
      <c r="N9" s="6"/>
      <c r="O9" s="6"/>
      <c r="P9" s="6">
        <f>Prestitoperelocale!N9+PrestitoIntebibliotecarioEntra!N9+PRestitoIntebibliotecarioEsce!N9</f>
        <v>14360</v>
      </c>
      <c r="S9" s="3" t="str">
        <f t="shared" si="0"/>
        <v>V</v>
      </c>
      <c r="T9" s="19" t="s">
        <v>17</v>
      </c>
    </row>
    <row r="10" spans="1:20" ht="12">
      <c r="A10" s="19" t="s">
        <v>73</v>
      </c>
      <c r="B10" s="6">
        <f t="shared" si="1"/>
        <v>6310</v>
      </c>
      <c r="C10" s="6">
        <f>Prestitoperelocale!N10</f>
        <v>3156</v>
      </c>
      <c r="D10" s="6">
        <f>Prestitiopere!N10</f>
        <v>4810</v>
      </c>
      <c r="E10" s="6">
        <f>Prestitoutenti!N10</f>
        <v>4658</v>
      </c>
      <c r="F10" s="6">
        <f>PrestitoIntebibliotecarioEntra!N10</f>
        <v>1501</v>
      </c>
      <c r="G10" s="6">
        <f>PRestitoIntebibliotecarioEsce!N10</f>
        <v>1653</v>
      </c>
      <c r="H10" s="23">
        <f t="shared" si="2"/>
        <v>0.32224130528123657</v>
      </c>
      <c r="I10" s="23">
        <f>IF(D10&gt;0,G10/D10,0)</f>
        <v>0.34365904365904365</v>
      </c>
      <c r="J10" s="6">
        <f t="shared" si="4"/>
        <v>6310</v>
      </c>
      <c r="K10" s="6"/>
      <c r="L10" s="6"/>
      <c r="M10" s="6"/>
      <c r="N10" s="6"/>
      <c r="O10" s="6"/>
      <c r="P10" s="6">
        <f>Prestitoperelocale!N10+PrestitoIntebibliotecarioEntra!N10+PRestitoIntebibliotecarioEsce!N10</f>
        <v>6310</v>
      </c>
      <c r="S10" s="3" t="str">
        <f t="shared" si="0"/>
        <v>V</v>
      </c>
      <c r="T10" s="19" t="s">
        <v>73</v>
      </c>
    </row>
    <row r="11" spans="1:20" ht="12">
      <c r="A11" s="19" t="s">
        <v>101</v>
      </c>
      <c r="B11" s="6">
        <f t="shared" si="1"/>
        <v>254</v>
      </c>
      <c r="C11" s="6">
        <f>Prestitoperelocale!N11</f>
        <v>194</v>
      </c>
      <c r="D11" s="6">
        <f>Prestitiopere!N11</f>
        <v>195</v>
      </c>
      <c r="E11" s="6">
        <f>Prestitoutenti!N11</f>
        <v>255</v>
      </c>
      <c r="F11" s="6">
        <f>PrestitoIntebibliotecarioEntra!N11</f>
        <v>60</v>
      </c>
      <c r="G11" s="6">
        <f>PRestitoIntebibliotecarioEsce!N11</f>
        <v>0</v>
      </c>
      <c r="H11" s="23">
        <f t="shared" si="2"/>
        <v>0.23529411764705882</v>
      </c>
      <c r="I11" s="23">
        <f t="shared" si="3"/>
        <v>0</v>
      </c>
      <c r="J11" s="6">
        <f t="shared" si="4"/>
        <v>254</v>
      </c>
      <c r="K11" s="6"/>
      <c r="L11" s="6"/>
      <c r="M11" s="6"/>
      <c r="N11" s="6"/>
      <c r="O11" s="6"/>
      <c r="P11" s="6">
        <f>Prestitoperelocale!N11+PrestitoIntebibliotecarioEntra!N11+PRestitoIntebibliotecarioEsce!N11</f>
        <v>254</v>
      </c>
      <c r="S11" s="3" t="str">
        <f t="shared" si="0"/>
        <v>V</v>
      </c>
      <c r="T11" s="19" t="s">
        <v>101</v>
      </c>
    </row>
    <row r="12" spans="1:20" ht="12">
      <c r="A12" s="19" t="s">
        <v>61</v>
      </c>
      <c r="B12" s="6">
        <f t="shared" si="1"/>
        <v>8226</v>
      </c>
      <c r="C12" s="6">
        <f>Prestitoperelocale!N12</f>
        <v>2717</v>
      </c>
      <c r="D12" s="6">
        <f>Prestitiopere!N12</f>
        <v>5299</v>
      </c>
      <c r="E12" s="6">
        <f>Prestitoutenti!N12</f>
        <v>5652</v>
      </c>
      <c r="F12" s="6">
        <f>PrestitoIntebibliotecarioEntra!N12</f>
        <v>2931</v>
      </c>
      <c r="G12" s="6">
        <f>PRestitoIntebibliotecarioEsce!N12</f>
        <v>2578</v>
      </c>
      <c r="H12" s="23">
        <f t="shared" si="2"/>
        <v>0.5185774946921444</v>
      </c>
      <c r="I12" s="23">
        <f t="shared" si="3"/>
        <v>0.48650688809209286</v>
      </c>
      <c r="J12" s="6">
        <f t="shared" si="4"/>
        <v>8226</v>
      </c>
      <c r="K12" s="6"/>
      <c r="L12" s="6"/>
      <c r="M12" s="6"/>
      <c r="N12" s="6"/>
      <c r="O12" s="6"/>
      <c r="P12" s="6">
        <f>Prestitoperelocale!N12+PrestitoIntebibliotecarioEntra!N12+PRestitoIntebibliotecarioEsce!N12</f>
        <v>8226</v>
      </c>
      <c r="S12" s="3" t="str">
        <f t="shared" si="0"/>
        <v>V</v>
      </c>
      <c r="T12" s="19" t="s">
        <v>61</v>
      </c>
    </row>
    <row r="13" spans="1:20" ht="12">
      <c r="A13" s="19" t="s">
        <v>102</v>
      </c>
      <c r="B13" s="6">
        <f t="shared" si="1"/>
        <v>220</v>
      </c>
      <c r="C13" s="6">
        <f>Prestitoperelocale!N13</f>
        <v>6</v>
      </c>
      <c r="D13" s="6">
        <f>Prestitiopere!N13</f>
        <v>8</v>
      </c>
      <c r="E13" s="6">
        <f>Prestitoutenti!N13</f>
        <v>220</v>
      </c>
      <c r="F13" s="6">
        <f>PrestitoIntebibliotecarioEntra!N13</f>
        <v>213</v>
      </c>
      <c r="G13" s="6">
        <f>PRestitoIntebibliotecarioEsce!N13</f>
        <v>1</v>
      </c>
      <c r="H13" s="23">
        <f t="shared" si="2"/>
        <v>0.9681818181818181</v>
      </c>
      <c r="I13" s="23">
        <f t="shared" si="3"/>
        <v>0.125</v>
      </c>
      <c r="J13" s="6">
        <f t="shared" si="4"/>
        <v>220</v>
      </c>
      <c r="K13" s="6"/>
      <c r="L13" s="6"/>
      <c r="M13" s="6"/>
      <c r="N13" s="6"/>
      <c r="O13" s="6"/>
      <c r="P13" s="6">
        <f>Prestitoperelocale!N13+PrestitoIntebibliotecarioEntra!N13+PRestitoIntebibliotecarioEsce!N13</f>
        <v>220</v>
      </c>
      <c r="S13" s="3" t="str">
        <f t="shared" si="0"/>
        <v>V</v>
      </c>
      <c r="T13" s="19" t="s">
        <v>102</v>
      </c>
    </row>
    <row r="14" spans="1:20" ht="12">
      <c r="A14" s="19" t="s">
        <v>8</v>
      </c>
      <c r="B14" s="6">
        <f t="shared" si="1"/>
        <v>67825</v>
      </c>
      <c r="C14" s="6">
        <f>Prestitoperelocale!N14</f>
        <v>29051</v>
      </c>
      <c r="D14" s="6">
        <f>Prestitiopere!N14</f>
        <v>53104</v>
      </c>
      <c r="E14" s="6">
        <f>Prestitoutenti!N14</f>
        <v>43780</v>
      </c>
      <c r="F14" s="6">
        <f>PrestitoIntebibliotecarioEntra!N14</f>
        <v>14725</v>
      </c>
      <c r="G14" s="6">
        <f>PRestitoIntebibliotecarioEsce!N14</f>
        <v>24049</v>
      </c>
      <c r="H14" s="23">
        <f t="shared" si="2"/>
        <v>0.33634079488350843</v>
      </c>
      <c r="I14" s="23">
        <f t="shared" si="3"/>
        <v>0.45286607411871044</v>
      </c>
      <c r="J14" s="6">
        <f t="shared" si="4"/>
        <v>67825</v>
      </c>
      <c r="K14" s="6"/>
      <c r="L14" s="6"/>
      <c r="M14" s="6"/>
      <c r="N14" s="6"/>
      <c r="O14" s="6"/>
      <c r="P14" s="6">
        <f>Prestitoperelocale!N14+PrestitoIntebibliotecarioEntra!N14+PRestitoIntebibliotecarioEsce!N14</f>
        <v>67825</v>
      </c>
      <c r="S14" s="3" t="str">
        <f t="shared" si="0"/>
        <v>V</v>
      </c>
      <c r="T14" s="19" t="s">
        <v>8</v>
      </c>
    </row>
    <row r="15" spans="1:20" ht="12">
      <c r="A15" s="19" t="s">
        <v>40</v>
      </c>
      <c r="B15" s="6">
        <f t="shared" si="1"/>
        <v>0</v>
      </c>
      <c r="C15" s="6">
        <f>Prestitoperelocale!N15</f>
        <v>0</v>
      </c>
      <c r="D15" s="6">
        <f>Prestitiopere!N15</f>
        <v>0</v>
      </c>
      <c r="E15" s="6">
        <f>Prestitoutenti!N15</f>
        <v>0</v>
      </c>
      <c r="F15" s="6">
        <f>PrestitoIntebibliotecarioEntra!N15</f>
        <v>0</v>
      </c>
      <c r="G15" s="6">
        <f>PRestitoIntebibliotecarioEsce!N15</f>
        <v>0</v>
      </c>
      <c r="H15" s="23">
        <f t="shared" si="2"/>
        <v>0</v>
      </c>
      <c r="I15" s="23">
        <f t="shared" si="3"/>
        <v>0</v>
      </c>
      <c r="J15" s="6">
        <f t="shared" si="4"/>
        <v>0</v>
      </c>
      <c r="K15" s="6"/>
      <c r="L15" s="6"/>
      <c r="M15" s="6"/>
      <c r="N15" s="6"/>
      <c r="O15" s="6"/>
      <c r="P15" s="6">
        <f>Prestitoperelocale!N15+PrestitoIntebibliotecarioEntra!N15+PRestitoIntebibliotecarioEsce!N15</f>
        <v>0</v>
      </c>
      <c r="S15" s="3" t="str">
        <f t="shared" si="0"/>
        <v>V</v>
      </c>
      <c r="T15" s="19" t="s">
        <v>40</v>
      </c>
    </row>
    <row r="16" spans="1:20" ht="12">
      <c r="A16" s="19" t="s">
        <v>9</v>
      </c>
      <c r="B16" s="6">
        <f t="shared" si="1"/>
        <v>15666</v>
      </c>
      <c r="C16" s="6">
        <f>Prestitoperelocale!N16</f>
        <v>6176</v>
      </c>
      <c r="D16" s="6">
        <f>Prestitiopere!N16</f>
        <v>12470</v>
      </c>
      <c r="E16" s="6">
        <f>Prestitoutenti!N16</f>
        <v>9374</v>
      </c>
      <c r="F16" s="6">
        <f>PrestitoIntebibliotecarioEntra!N16</f>
        <v>3197</v>
      </c>
      <c r="G16" s="6">
        <f>PRestitoIntebibliotecarioEsce!N16</f>
        <v>6293</v>
      </c>
      <c r="H16" s="23">
        <f t="shared" si="2"/>
        <v>0.34104971196927675</v>
      </c>
      <c r="I16" s="23">
        <f t="shared" si="3"/>
        <v>0.5046511627906977</v>
      </c>
      <c r="J16" s="6">
        <f>C17+F17+G17</f>
        <v>783</v>
      </c>
      <c r="K16" s="6"/>
      <c r="L16" s="6"/>
      <c r="M16" s="6"/>
      <c r="N16" s="6"/>
      <c r="O16" s="6"/>
      <c r="P16" s="6">
        <f>Prestitoperelocale!N16+PrestitoIntebibliotecarioEntra!N16+PRestitoIntebibliotecarioEsce!N16</f>
        <v>15666</v>
      </c>
      <c r="S16" s="3" t="str">
        <f>IF(T17=A17,"V","FFFFFFF")</f>
        <v>V</v>
      </c>
      <c r="T16" s="19" t="s">
        <v>9</v>
      </c>
    </row>
    <row r="17" spans="1:20" ht="12">
      <c r="A17" s="19" t="s">
        <v>56</v>
      </c>
      <c r="B17" s="6">
        <f t="shared" si="1"/>
        <v>783</v>
      </c>
      <c r="C17" s="6">
        <f>Prestitoperelocale!N17</f>
        <v>216</v>
      </c>
      <c r="D17" s="6">
        <f>Prestitiopere!N17</f>
        <v>660</v>
      </c>
      <c r="E17" s="6">
        <f>Prestitoutenti!N17</f>
        <v>343</v>
      </c>
      <c r="F17" s="6">
        <f>PrestitoIntebibliotecarioEntra!N17</f>
        <v>125</v>
      </c>
      <c r="G17" s="6">
        <f>PRestitoIntebibliotecarioEsce!N17</f>
        <v>442</v>
      </c>
      <c r="H17" s="23">
        <f t="shared" si="2"/>
        <v>0.36443148688046645</v>
      </c>
      <c r="I17" s="23">
        <f t="shared" si="3"/>
        <v>0.6696969696969697</v>
      </c>
      <c r="J17" s="6">
        <f t="shared" si="4"/>
        <v>783</v>
      </c>
      <c r="K17" s="6"/>
      <c r="L17" s="6"/>
      <c r="M17" s="6"/>
      <c r="N17" s="6"/>
      <c r="O17" s="6"/>
      <c r="P17" s="6">
        <f>Prestitoperelocale!N17+PrestitoIntebibliotecarioEntra!N17+PRestitoIntebibliotecarioEsce!N17</f>
        <v>783</v>
      </c>
      <c r="S17" s="3" t="str">
        <f t="shared" si="0"/>
        <v>V</v>
      </c>
      <c r="T17" s="19" t="s">
        <v>56</v>
      </c>
    </row>
    <row r="18" spans="1:20" ht="12">
      <c r="A18" s="19" t="s">
        <v>42</v>
      </c>
      <c r="B18" s="6">
        <f t="shared" si="1"/>
        <v>228</v>
      </c>
      <c r="C18" s="6">
        <f>Prestitoperelocale!N18</f>
        <v>228</v>
      </c>
      <c r="D18" s="6">
        <f>Prestitiopere!N18</f>
        <v>228</v>
      </c>
      <c r="E18" s="6">
        <f>Prestitoutenti!N18</f>
        <v>228</v>
      </c>
      <c r="F18" s="6">
        <f>PrestitoIntebibliotecarioEntra!N18</f>
        <v>0</v>
      </c>
      <c r="G18" s="6">
        <f>PRestitoIntebibliotecarioEsce!N18</f>
        <v>0</v>
      </c>
      <c r="H18" s="23">
        <f t="shared" si="2"/>
        <v>0</v>
      </c>
      <c r="I18" s="23">
        <f t="shared" si="3"/>
        <v>0</v>
      </c>
      <c r="J18" s="6">
        <f t="shared" si="4"/>
        <v>228</v>
      </c>
      <c r="K18" s="6"/>
      <c r="L18" s="6"/>
      <c r="M18" s="6"/>
      <c r="N18" s="6"/>
      <c r="O18" s="6"/>
      <c r="P18" s="6">
        <f>Prestitoperelocale!N18+PrestitoIntebibliotecarioEntra!N18+PRestitoIntebibliotecarioEsce!N18</f>
        <v>228</v>
      </c>
      <c r="S18" s="3" t="str">
        <f t="shared" si="0"/>
        <v>V</v>
      </c>
      <c r="T18" s="19" t="s">
        <v>42</v>
      </c>
    </row>
    <row r="19" spans="1:20" ht="12">
      <c r="A19" s="19" t="s">
        <v>74</v>
      </c>
      <c r="B19" s="6">
        <f t="shared" si="1"/>
        <v>68</v>
      </c>
      <c r="C19" s="6">
        <f>Prestitoperelocale!N19</f>
        <v>66</v>
      </c>
      <c r="D19" s="6">
        <f>Prestitiopere!N19</f>
        <v>67</v>
      </c>
      <c r="E19" s="6">
        <f>Prestitoutenti!N19</f>
        <v>67</v>
      </c>
      <c r="F19" s="6">
        <f>PrestitoIntebibliotecarioEntra!N19</f>
        <v>1</v>
      </c>
      <c r="G19" s="6">
        <f>PRestitoIntebibliotecarioEsce!N19</f>
        <v>1</v>
      </c>
      <c r="H19" s="23">
        <f t="shared" si="2"/>
        <v>0.014925373134328358</v>
      </c>
      <c r="I19" s="23">
        <f t="shared" si="3"/>
        <v>0.014925373134328358</v>
      </c>
      <c r="J19" s="6">
        <f t="shared" si="4"/>
        <v>68</v>
      </c>
      <c r="K19" s="6"/>
      <c r="L19" s="6"/>
      <c r="M19" s="6"/>
      <c r="N19" s="6"/>
      <c r="O19" s="6"/>
      <c r="P19" s="6">
        <f>Prestitoperelocale!N19+PrestitoIntebibliotecarioEntra!N19+PRestitoIntebibliotecarioEsce!N19</f>
        <v>68</v>
      </c>
      <c r="S19" s="3" t="str">
        <f t="shared" si="0"/>
        <v>V</v>
      </c>
      <c r="T19" s="19" t="s">
        <v>74</v>
      </c>
    </row>
    <row r="20" spans="1:20" ht="12">
      <c r="A20" s="19" t="s">
        <v>57</v>
      </c>
      <c r="B20" s="6">
        <f t="shared" si="1"/>
        <v>154</v>
      </c>
      <c r="C20" s="6">
        <f>Prestitoperelocale!N20</f>
        <v>153</v>
      </c>
      <c r="D20" s="6">
        <f>Prestitiopere!N20</f>
        <v>154</v>
      </c>
      <c r="E20" s="6">
        <f>Prestitoutenti!N20</f>
        <v>155</v>
      </c>
      <c r="F20" s="6">
        <f>PrestitoIntebibliotecarioEntra!N20</f>
        <v>1</v>
      </c>
      <c r="G20" s="6">
        <f>PRestitoIntebibliotecarioEsce!N20</f>
        <v>0</v>
      </c>
      <c r="H20" s="23">
        <f t="shared" si="2"/>
        <v>0.0064516129032258064</v>
      </c>
      <c r="I20" s="23">
        <f t="shared" si="3"/>
        <v>0</v>
      </c>
      <c r="J20" s="6">
        <f t="shared" si="4"/>
        <v>154</v>
      </c>
      <c r="K20" s="6"/>
      <c r="L20" s="6"/>
      <c r="M20" s="6"/>
      <c r="N20" s="6"/>
      <c r="O20" s="6"/>
      <c r="P20" s="6">
        <f>Prestitoperelocale!N20+PrestitoIntebibliotecarioEntra!N20+PRestitoIntebibliotecarioEsce!N20</f>
        <v>154</v>
      </c>
      <c r="S20" s="3" t="str">
        <f t="shared" si="0"/>
        <v>V</v>
      </c>
      <c r="T20" s="19" t="s">
        <v>57</v>
      </c>
    </row>
    <row r="21" spans="1:20" ht="12">
      <c r="A21" s="19" t="s">
        <v>10</v>
      </c>
      <c r="B21" s="6">
        <f t="shared" si="1"/>
        <v>31761</v>
      </c>
      <c r="C21" s="6">
        <f>Prestitoperelocale!N21</f>
        <v>18179</v>
      </c>
      <c r="D21" s="6">
        <f>Prestitiopere!N21</f>
        <v>25080</v>
      </c>
      <c r="E21" s="6">
        <f>Prestitoutenti!N21</f>
        <v>24910</v>
      </c>
      <c r="F21" s="6">
        <f>PrestitoIntebibliotecarioEntra!N21</f>
        <v>6706</v>
      </c>
      <c r="G21" s="6">
        <f>PRestitoIntebibliotecarioEsce!N21</f>
        <v>6876</v>
      </c>
      <c r="H21" s="23">
        <f t="shared" si="2"/>
        <v>0.26920915295062225</v>
      </c>
      <c r="I21" s="23">
        <f t="shared" si="3"/>
        <v>0.27416267942583733</v>
      </c>
      <c r="J21" s="6">
        <f t="shared" si="4"/>
        <v>31761</v>
      </c>
      <c r="K21" s="6"/>
      <c r="L21" s="6"/>
      <c r="M21" s="6"/>
      <c r="N21" s="6"/>
      <c r="O21" s="6"/>
      <c r="P21" s="6">
        <f>Prestitoperelocale!N21+PrestitoIntebibliotecarioEntra!N21+PRestitoIntebibliotecarioEsce!N21</f>
        <v>31761</v>
      </c>
      <c r="S21" s="3" t="str">
        <f t="shared" si="0"/>
        <v>V</v>
      </c>
      <c r="T21" s="19" t="s">
        <v>10</v>
      </c>
    </row>
    <row r="22" spans="1:20" ht="12">
      <c r="A22" s="19" t="s">
        <v>18</v>
      </c>
      <c r="B22" s="6">
        <f t="shared" si="1"/>
        <v>21376</v>
      </c>
      <c r="C22" s="6">
        <f>Prestitoperelocale!N22</f>
        <v>10014</v>
      </c>
      <c r="D22" s="6">
        <f>Prestitiopere!N22</f>
        <v>13968</v>
      </c>
      <c r="E22" s="6">
        <f>Prestitoutenti!N22</f>
        <v>17452</v>
      </c>
      <c r="F22" s="6">
        <f>PrestitoIntebibliotecarioEntra!N22</f>
        <v>7423</v>
      </c>
      <c r="G22" s="6">
        <f>PRestitoIntebibliotecarioEsce!N22</f>
        <v>3939</v>
      </c>
      <c r="H22" s="23">
        <f t="shared" si="2"/>
        <v>0.42533807013522806</v>
      </c>
      <c r="I22" s="23">
        <f t="shared" si="3"/>
        <v>0.2820017182130584</v>
      </c>
      <c r="J22" s="6">
        <f t="shared" si="4"/>
        <v>21376</v>
      </c>
      <c r="K22" s="6"/>
      <c r="L22" s="6"/>
      <c r="M22" s="6"/>
      <c r="N22" s="6"/>
      <c r="O22" s="6"/>
      <c r="P22" s="6">
        <f>Prestitoperelocale!N22+PrestitoIntebibliotecarioEntra!N22+PRestitoIntebibliotecarioEsce!N22</f>
        <v>21376</v>
      </c>
      <c r="S22" s="3" t="str">
        <f t="shared" si="0"/>
        <v>V</v>
      </c>
      <c r="T22" s="19" t="s">
        <v>18</v>
      </c>
    </row>
    <row r="23" spans="1:20" ht="12">
      <c r="A23" s="19" t="s">
        <v>11</v>
      </c>
      <c r="B23" s="6">
        <f t="shared" si="1"/>
        <v>13277</v>
      </c>
      <c r="C23" s="6">
        <f>Prestitoperelocale!N23</f>
        <v>6157</v>
      </c>
      <c r="D23" s="6">
        <f>Prestitiopere!N23</f>
        <v>8672</v>
      </c>
      <c r="E23" s="6">
        <f>Prestitoutenti!N23</f>
        <v>10782</v>
      </c>
      <c r="F23" s="6">
        <f>PrestitoIntebibliotecarioEntra!N23</f>
        <v>4615</v>
      </c>
      <c r="G23" s="6">
        <f>PRestitoIntebibliotecarioEsce!N23</f>
        <v>2505</v>
      </c>
      <c r="H23" s="23">
        <f t="shared" si="2"/>
        <v>0.42802819514004825</v>
      </c>
      <c r="I23" s="23">
        <f t="shared" si="3"/>
        <v>0.28886070110701106</v>
      </c>
      <c r="J23" s="6">
        <f t="shared" si="4"/>
        <v>13277</v>
      </c>
      <c r="K23" s="6"/>
      <c r="L23" s="6"/>
      <c r="M23" s="6"/>
      <c r="N23" s="6"/>
      <c r="O23" s="6"/>
      <c r="P23" s="6">
        <f>Prestitoperelocale!N23+PrestitoIntebibliotecarioEntra!N23+PRestitoIntebibliotecarioEsce!N23</f>
        <v>13277</v>
      </c>
      <c r="S23" s="3" t="str">
        <f t="shared" si="0"/>
        <v>V</v>
      </c>
      <c r="T23" s="19" t="s">
        <v>11</v>
      </c>
    </row>
    <row r="24" spans="1:20" ht="12">
      <c r="A24" s="19" t="s">
        <v>15</v>
      </c>
      <c r="B24" s="6">
        <f t="shared" si="1"/>
        <v>12339</v>
      </c>
      <c r="C24" s="6">
        <f>Prestitoperelocale!N24</f>
        <v>6553</v>
      </c>
      <c r="D24" s="6">
        <f>Prestitiopere!N24</f>
        <v>9027</v>
      </c>
      <c r="E24" s="6">
        <f>Prestitoutenti!N24</f>
        <v>9867</v>
      </c>
      <c r="F24" s="6">
        <f>PrestitoIntebibliotecarioEntra!N24</f>
        <v>3313</v>
      </c>
      <c r="G24" s="6">
        <f>PRestitoIntebibliotecarioEsce!N24</f>
        <v>2473</v>
      </c>
      <c r="H24" s="23">
        <f t="shared" si="2"/>
        <v>0.33576568359177056</v>
      </c>
      <c r="I24" s="23">
        <f t="shared" si="3"/>
        <v>0.27395591004763487</v>
      </c>
      <c r="J24" s="6">
        <f t="shared" si="4"/>
        <v>12339</v>
      </c>
      <c r="K24" s="6"/>
      <c r="L24" s="6"/>
      <c r="M24" s="6"/>
      <c r="N24" s="6"/>
      <c r="O24" s="6"/>
      <c r="P24" s="6">
        <f>Prestitoperelocale!N24+PrestitoIntebibliotecarioEntra!N24+PRestitoIntebibliotecarioEsce!N24</f>
        <v>12339</v>
      </c>
      <c r="S24" s="3" t="str">
        <f t="shared" si="0"/>
        <v>V</v>
      </c>
      <c r="T24" s="19" t="s">
        <v>15</v>
      </c>
    </row>
    <row r="25" spans="1:20" ht="12">
      <c r="A25" s="19" t="s">
        <v>19</v>
      </c>
      <c r="B25" s="6">
        <f t="shared" si="1"/>
        <v>20729</v>
      </c>
      <c r="C25" s="6">
        <f>Prestitoperelocale!N25</f>
        <v>7742</v>
      </c>
      <c r="D25" s="6">
        <f>Prestitiopere!N25</f>
        <v>13265</v>
      </c>
      <c r="E25" s="6">
        <f>Prestitoutenti!N25</f>
        <v>15226</v>
      </c>
      <c r="F25" s="6">
        <f>PrestitoIntebibliotecarioEntra!N25</f>
        <v>7474</v>
      </c>
      <c r="G25" s="6">
        <f>PRestitoIntebibliotecarioEsce!N25</f>
        <v>5513</v>
      </c>
      <c r="H25" s="23">
        <f t="shared" si="2"/>
        <v>0.4908708787600158</v>
      </c>
      <c r="I25" s="23">
        <f t="shared" si="3"/>
        <v>0.4156049754994346</v>
      </c>
      <c r="J25" s="6">
        <f t="shared" si="4"/>
        <v>20729</v>
      </c>
      <c r="K25" s="6"/>
      <c r="L25" s="6"/>
      <c r="M25" s="6"/>
      <c r="N25" s="6"/>
      <c r="O25" s="6"/>
      <c r="P25" s="6">
        <f>Prestitoperelocale!N25+PrestitoIntebibliotecarioEntra!N25+PRestitoIntebibliotecarioEsce!N25</f>
        <v>20729</v>
      </c>
      <c r="S25" s="3" t="str">
        <f t="shared" si="0"/>
        <v>V</v>
      </c>
      <c r="T25" s="19" t="s">
        <v>19</v>
      </c>
    </row>
    <row r="26" spans="1:20" ht="12">
      <c r="A26" s="19" t="s">
        <v>88</v>
      </c>
      <c r="B26" s="6">
        <f t="shared" si="1"/>
        <v>115</v>
      </c>
      <c r="C26" s="6">
        <f>Prestitoperelocale!N26</f>
        <v>21</v>
      </c>
      <c r="D26" s="6">
        <f>Prestitiopere!N26</f>
        <v>41</v>
      </c>
      <c r="E26" s="6">
        <f>Prestitoutenti!N26</f>
        <v>95</v>
      </c>
      <c r="F26" s="6">
        <f>PrestitoIntebibliotecarioEntra!N26</f>
        <v>74</v>
      </c>
      <c r="G26" s="6">
        <f>PRestitoIntebibliotecarioEsce!N26</f>
        <v>20</v>
      </c>
      <c r="H26" s="23">
        <f t="shared" si="2"/>
        <v>0.7789473684210526</v>
      </c>
      <c r="I26" s="23">
        <f t="shared" si="3"/>
        <v>0.4878048780487805</v>
      </c>
      <c r="J26" s="6">
        <f t="shared" si="4"/>
        <v>115</v>
      </c>
      <c r="K26" s="6"/>
      <c r="L26" s="6"/>
      <c r="M26" s="6"/>
      <c r="N26" s="6"/>
      <c r="O26" s="6"/>
      <c r="P26" s="6">
        <f>Prestitoperelocale!N26+PrestitoIntebibliotecarioEntra!N26+PRestitoIntebibliotecarioEsce!N26</f>
        <v>115</v>
      </c>
      <c r="S26" s="3" t="str">
        <f t="shared" si="0"/>
        <v>V</v>
      </c>
      <c r="T26" s="19" t="s">
        <v>88</v>
      </c>
    </row>
    <row r="27" spans="1:20" ht="12">
      <c r="A27" s="19" t="s">
        <v>103</v>
      </c>
      <c r="B27" s="6">
        <f t="shared" si="1"/>
        <v>36</v>
      </c>
      <c r="C27" s="6">
        <f>Prestitoperelocale!N27</f>
        <v>5</v>
      </c>
      <c r="D27" s="6">
        <f>Prestitiopere!N27</f>
        <v>14</v>
      </c>
      <c r="E27" s="6">
        <f>Prestitoutenti!N27</f>
        <v>27</v>
      </c>
      <c r="F27" s="6">
        <f>PrestitoIntebibliotecarioEntra!N27</f>
        <v>22</v>
      </c>
      <c r="G27" s="6">
        <f>PRestitoIntebibliotecarioEsce!N27</f>
        <v>9</v>
      </c>
      <c r="H27" s="23">
        <f t="shared" si="2"/>
        <v>0.8148148148148148</v>
      </c>
      <c r="I27" s="23">
        <f t="shared" si="3"/>
        <v>0.6428571428571429</v>
      </c>
      <c r="J27" s="6">
        <f t="shared" si="4"/>
        <v>36</v>
      </c>
      <c r="K27" s="6"/>
      <c r="L27" s="6"/>
      <c r="M27" s="6"/>
      <c r="N27" s="6"/>
      <c r="O27" s="6"/>
      <c r="P27" s="6">
        <f>Prestitoperelocale!N27+PrestitoIntebibliotecarioEntra!N27+PRestitoIntebibliotecarioEsce!N27</f>
        <v>36</v>
      </c>
      <c r="S27" s="3" t="str">
        <f t="shared" si="0"/>
        <v>V</v>
      </c>
      <c r="T27" s="19" t="s">
        <v>103</v>
      </c>
    </row>
    <row r="28" spans="1:20" ht="12">
      <c r="A28" s="19" t="s">
        <v>62</v>
      </c>
      <c r="B28" s="6">
        <f t="shared" si="1"/>
        <v>150597</v>
      </c>
      <c r="C28" s="6">
        <f>Prestitoperelocale!N28</f>
        <v>94306</v>
      </c>
      <c r="D28" s="6">
        <f>Prestitiopere!N28</f>
        <v>124776</v>
      </c>
      <c r="E28" s="6">
        <f>Prestitoutenti!N28</f>
        <v>120209</v>
      </c>
      <c r="F28" s="6">
        <f>PrestitoIntebibliotecarioEntra!N28</f>
        <v>25862</v>
      </c>
      <c r="G28" s="6">
        <f>PRestitoIntebibliotecarioEsce!N28</f>
        <v>30429</v>
      </c>
      <c r="H28" s="23">
        <f t="shared" si="2"/>
        <v>0.21514196108444458</v>
      </c>
      <c r="I28" s="23">
        <f t="shared" si="3"/>
        <v>0.24386901327178304</v>
      </c>
      <c r="J28" s="6">
        <f t="shared" si="4"/>
        <v>150597</v>
      </c>
      <c r="K28" s="6"/>
      <c r="L28" s="6"/>
      <c r="M28" s="6"/>
      <c r="N28" s="6"/>
      <c r="O28" s="6"/>
      <c r="P28" s="6">
        <f>Prestitoperelocale!N28+PrestitoIntebibliotecarioEntra!N28+PRestitoIntebibliotecarioEsce!N28</f>
        <v>150597</v>
      </c>
      <c r="S28" s="3" t="str">
        <f t="shared" si="0"/>
        <v>V</v>
      </c>
      <c r="T28" s="19" t="s">
        <v>62</v>
      </c>
    </row>
    <row r="29" spans="1:20" ht="12">
      <c r="A29" s="19" t="s">
        <v>58</v>
      </c>
      <c r="B29" s="6">
        <f t="shared" si="1"/>
        <v>227</v>
      </c>
      <c r="C29" s="6">
        <f>Prestitoperelocale!N29</f>
        <v>24</v>
      </c>
      <c r="D29" s="6">
        <f>Prestitiopere!N29</f>
        <v>216</v>
      </c>
      <c r="E29" s="6">
        <f>Prestitoutenti!N29</f>
        <v>35</v>
      </c>
      <c r="F29" s="6">
        <f>PrestitoIntebibliotecarioEntra!N29</f>
        <v>11</v>
      </c>
      <c r="G29" s="6">
        <f>PRestitoIntebibliotecarioEsce!N29</f>
        <v>192</v>
      </c>
      <c r="H29" s="23">
        <f t="shared" si="2"/>
        <v>0.3142857142857143</v>
      </c>
      <c r="I29" s="23">
        <f t="shared" si="3"/>
        <v>0.8888888888888888</v>
      </c>
      <c r="J29" s="6">
        <f t="shared" si="4"/>
        <v>227</v>
      </c>
      <c r="K29" s="6"/>
      <c r="L29" s="6"/>
      <c r="M29" s="6"/>
      <c r="N29" s="6"/>
      <c r="O29" s="6"/>
      <c r="P29" s="6">
        <f>Prestitoperelocale!N29+PrestitoIntebibliotecarioEntra!N29+PRestitoIntebibliotecarioEsce!N29</f>
        <v>227</v>
      </c>
      <c r="S29" s="3" t="str">
        <f t="shared" si="0"/>
        <v>V</v>
      </c>
      <c r="T29" s="19" t="s">
        <v>58</v>
      </c>
    </row>
    <row r="30" spans="1:20" ht="12">
      <c r="A30" s="19" t="s">
        <v>20</v>
      </c>
      <c r="B30" s="6">
        <f t="shared" si="1"/>
        <v>0</v>
      </c>
      <c r="C30" s="6">
        <f>Prestitoperelocale!N30</f>
        <v>0</v>
      </c>
      <c r="D30" s="6">
        <f>Prestitiopere!N30</f>
        <v>0</v>
      </c>
      <c r="E30" s="6">
        <f>Prestitoutenti!N30</f>
        <v>0</v>
      </c>
      <c r="F30" s="6">
        <f>PrestitoIntebibliotecarioEntra!N30</f>
        <v>0</v>
      </c>
      <c r="G30" s="6">
        <f>PRestitoIntebibliotecarioEsce!N30</f>
        <v>0</v>
      </c>
      <c r="H30" s="23">
        <f t="shared" si="2"/>
        <v>0</v>
      </c>
      <c r="I30" s="23">
        <f t="shared" si="3"/>
        <v>0</v>
      </c>
      <c r="J30" s="6">
        <f t="shared" si="4"/>
        <v>0</v>
      </c>
      <c r="K30" s="6"/>
      <c r="L30" s="6"/>
      <c r="M30" s="6"/>
      <c r="N30" s="6"/>
      <c r="O30" s="6"/>
      <c r="P30" s="6">
        <f>Prestitoperelocale!N30+PrestitoIntebibliotecarioEntra!N30+PRestitoIntebibliotecarioEsce!N30</f>
        <v>0</v>
      </c>
      <c r="S30" s="3" t="str">
        <f t="shared" si="0"/>
        <v>V</v>
      </c>
      <c r="T30" s="19" t="s">
        <v>20</v>
      </c>
    </row>
    <row r="31" spans="1:20" ht="12">
      <c r="A31" s="19" t="s">
        <v>63</v>
      </c>
      <c r="B31" s="6">
        <f t="shared" si="1"/>
        <v>12329</v>
      </c>
      <c r="C31" s="6">
        <f>Prestitoperelocale!N31</f>
        <v>5531</v>
      </c>
      <c r="D31" s="6">
        <f>Prestitiopere!N31</f>
        <v>9731</v>
      </c>
      <c r="E31" s="6">
        <f>Prestitoutenti!N31</f>
        <v>8209</v>
      </c>
      <c r="F31" s="6">
        <f>PrestitoIntebibliotecarioEntra!N31</f>
        <v>2638</v>
      </c>
      <c r="G31" s="6">
        <f>PRestitoIntebibliotecarioEsce!N31</f>
        <v>4160</v>
      </c>
      <c r="H31" s="23">
        <f t="shared" si="2"/>
        <v>0.321354610793032</v>
      </c>
      <c r="I31" s="23">
        <f t="shared" si="3"/>
        <v>0.4274997430890967</v>
      </c>
      <c r="J31" s="6">
        <f t="shared" si="4"/>
        <v>12329</v>
      </c>
      <c r="K31" s="6"/>
      <c r="L31" s="6"/>
      <c r="M31" s="6"/>
      <c r="N31" s="6"/>
      <c r="O31" s="6"/>
      <c r="P31" s="6">
        <f>Prestitoperelocale!N31+PrestitoIntebibliotecarioEntra!N31+PRestitoIntebibliotecarioEsce!N31</f>
        <v>12329</v>
      </c>
      <c r="S31" s="3" t="str">
        <f t="shared" si="0"/>
        <v>V</v>
      </c>
      <c r="T31" s="19" t="s">
        <v>63</v>
      </c>
    </row>
    <row r="32" spans="1:20" ht="12">
      <c r="A32" s="19" t="s">
        <v>64</v>
      </c>
      <c r="B32" s="6">
        <f t="shared" si="1"/>
        <v>27009</v>
      </c>
      <c r="C32" s="6">
        <f>Prestitoperelocale!N32</f>
        <v>8778</v>
      </c>
      <c r="D32" s="6">
        <f>Prestitiopere!N32</f>
        <v>19114</v>
      </c>
      <c r="E32" s="6">
        <f>Prestitoutenti!N32</f>
        <v>16709</v>
      </c>
      <c r="F32" s="6">
        <f>PrestitoIntebibliotecarioEntra!N32</f>
        <v>7913</v>
      </c>
      <c r="G32" s="6">
        <f>PRestitoIntebibliotecarioEsce!N32</f>
        <v>10318</v>
      </c>
      <c r="H32" s="23">
        <f t="shared" si="2"/>
        <v>0.4735771141301095</v>
      </c>
      <c r="I32" s="23">
        <f t="shared" si="3"/>
        <v>0.5398137490844407</v>
      </c>
      <c r="J32" s="6">
        <f t="shared" si="4"/>
        <v>27009</v>
      </c>
      <c r="K32" s="6"/>
      <c r="L32" s="6"/>
      <c r="M32" s="6"/>
      <c r="N32" s="6"/>
      <c r="O32" s="6"/>
      <c r="P32" s="6">
        <f>Prestitoperelocale!N32+PrestitoIntebibliotecarioEntra!N32+PRestitoIntebibliotecarioEsce!N32</f>
        <v>27009</v>
      </c>
      <c r="S32" s="3" t="str">
        <f t="shared" si="0"/>
        <v>V</v>
      </c>
      <c r="T32" s="19" t="s">
        <v>64</v>
      </c>
    </row>
    <row r="33" spans="1:20" ht="12">
      <c r="A33" s="19" t="s">
        <v>65</v>
      </c>
      <c r="B33" s="6">
        <f t="shared" si="1"/>
        <v>144</v>
      </c>
      <c r="C33" s="6">
        <f>Prestitoperelocale!N33</f>
        <v>110</v>
      </c>
      <c r="D33" s="6">
        <f>Prestitiopere!N33</f>
        <v>111</v>
      </c>
      <c r="E33" s="6">
        <f>Prestitoutenti!N33</f>
        <v>143</v>
      </c>
      <c r="F33" s="6">
        <f>PrestitoIntebibliotecarioEntra!N33</f>
        <v>33</v>
      </c>
      <c r="G33" s="6">
        <f>PRestitoIntebibliotecarioEsce!N33</f>
        <v>1</v>
      </c>
      <c r="H33" s="23">
        <f t="shared" si="2"/>
        <v>0.23076923076923078</v>
      </c>
      <c r="I33" s="23">
        <f t="shared" si="3"/>
        <v>0.009009009009009009</v>
      </c>
      <c r="J33" s="6">
        <f t="shared" si="4"/>
        <v>144</v>
      </c>
      <c r="K33" s="6"/>
      <c r="L33" s="6"/>
      <c r="M33" s="6"/>
      <c r="N33" s="6"/>
      <c r="O33" s="6"/>
      <c r="P33" s="6">
        <f>Prestitoperelocale!N33+PrestitoIntebibliotecarioEntra!N33+PRestitoIntebibliotecarioEsce!N33</f>
        <v>144</v>
      </c>
      <c r="S33" s="3" t="str">
        <f t="shared" si="0"/>
        <v>V</v>
      </c>
      <c r="T33" s="19" t="s">
        <v>65</v>
      </c>
    </row>
    <row r="34" spans="1:20" ht="12">
      <c r="A34" s="19" t="s">
        <v>21</v>
      </c>
      <c r="B34" s="6">
        <f t="shared" si="1"/>
        <v>20796</v>
      </c>
      <c r="C34" s="6">
        <f>Prestitoperelocale!N34</f>
        <v>7902</v>
      </c>
      <c r="D34" s="6">
        <f>Prestitiopere!N34</f>
        <v>15180</v>
      </c>
      <c r="E34" s="6">
        <f>Prestitoutenti!N34</f>
        <v>13602</v>
      </c>
      <c r="F34" s="6">
        <f>PrestitoIntebibliotecarioEntra!N34</f>
        <v>5658</v>
      </c>
      <c r="G34" s="6">
        <f>PRestitoIntebibliotecarioEsce!N34</f>
        <v>7236</v>
      </c>
      <c r="H34" s="23">
        <f t="shared" si="2"/>
        <v>0.41596823996471105</v>
      </c>
      <c r="I34" s="23">
        <f t="shared" si="3"/>
        <v>0.4766798418972332</v>
      </c>
      <c r="J34" s="6">
        <f t="shared" si="4"/>
        <v>20796</v>
      </c>
      <c r="K34" s="6"/>
      <c r="L34" s="6"/>
      <c r="M34" s="6"/>
      <c r="N34" s="6"/>
      <c r="O34" s="6"/>
      <c r="P34" s="6">
        <f>Prestitoperelocale!N34+PrestitoIntebibliotecarioEntra!N34+PRestitoIntebibliotecarioEsce!N34</f>
        <v>20796</v>
      </c>
      <c r="S34" s="3" t="str">
        <f t="shared" si="0"/>
        <v>V</v>
      </c>
      <c r="T34" s="19" t="s">
        <v>21</v>
      </c>
    </row>
    <row r="35" spans="1:20" ht="12">
      <c r="A35" s="19" t="s">
        <v>41</v>
      </c>
      <c r="B35" s="6">
        <f t="shared" si="1"/>
        <v>576</v>
      </c>
      <c r="C35" s="6">
        <f>Prestitoperelocale!N35</f>
        <v>0</v>
      </c>
      <c r="D35" s="6">
        <f>Prestitiopere!N35</f>
        <v>371</v>
      </c>
      <c r="E35" s="6">
        <f>Prestitoutenti!N35</f>
        <v>205</v>
      </c>
      <c r="F35" s="6">
        <f>PrestitoIntebibliotecarioEntra!N35</f>
        <v>205</v>
      </c>
      <c r="G35" s="6">
        <f>PRestitoIntebibliotecarioEsce!N35</f>
        <v>371</v>
      </c>
      <c r="H35" s="23">
        <f t="shared" si="2"/>
        <v>1</v>
      </c>
      <c r="I35" s="23">
        <f t="shared" si="3"/>
        <v>1</v>
      </c>
      <c r="J35" s="6">
        <f t="shared" si="4"/>
        <v>576</v>
      </c>
      <c r="K35" s="6"/>
      <c r="L35" s="6"/>
      <c r="M35" s="6"/>
      <c r="N35" s="6"/>
      <c r="O35" s="6"/>
      <c r="P35" s="6">
        <f>Prestitoperelocale!N35+PrestitoIntebibliotecarioEntra!N35+PRestitoIntebibliotecarioEsce!N35</f>
        <v>576</v>
      </c>
      <c r="S35" s="3" t="str">
        <f t="shared" si="0"/>
        <v>V</v>
      </c>
      <c r="T35" s="19" t="s">
        <v>41</v>
      </c>
    </row>
    <row r="36" spans="1:20" ht="12">
      <c r="A36" s="19" t="s">
        <v>43</v>
      </c>
      <c r="B36" s="6">
        <f t="shared" si="1"/>
        <v>74</v>
      </c>
      <c r="C36" s="6">
        <f>Prestitoperelocale!N36</f>
        <v>2</v>
      </c>
      <c r="D36" s="6">
        <f>Prestitiopere!N36</f>
        <v>74</v>
      </c>
      <c r="E36" s="6">
        <f>Prestitoutenti!N36</f>
        <v>2</v>
      </c>
      <c r="F36" s="6">
        <f>PrestitoIntebibliotecarioEntra!N36</f>
        <v>0</v>
      </c>
      <c r="G36" s="6">
        <f>PRestitoIntebibliotecarioEsce!N36</f>
        <v>72</v>
      </c>
      <c r="H36" s="23">
        <f t="shared" si="2"/>
        <v>0</v>
      </c>
      <c r="I36" s="23">
        <f t="shared" si="3"/>
        <v>0.972972972972973</v>
      </c>
      <c r="J36" s="6">
        <f t="shared" si="4"/>
        <v>74</v>
      </c>
      <c r="K36" s="6"/>
      <c r="L36" s="6"/>
      <c r="M36" s="6"/>
      <c r="N36" s="6"/>
      <c r="O36" s="6"/>
      <c r="P36" s="6">
        <f>Prestitoperelocale!N36+PrestitoIntebibliotecarioEntra!N36+PRestitoIntebibliotecarioEsce!N36</f>
        <v>74</v>
      </c>
      <c r="S36" s="3" t="str">
        <f t="shared" si="0"/>
        <v>V</v>
      </c>
      <c r="T36" s="19" t="s">
        <v>43</v>
      </c>
    </row>
    <row r="37" spans="1:20" ht="12">
      <c r="A37" s="19" t="s">
        <v>39</v>
      </c>
      <c r="B37" s="6">
        <f t="shared" si="1"/>
        <v>18</v>
      </c>
      <c r="C37" s="6">
        <f>Prestitoperelocale!N37</f>
        <v>0</v>
      </c>
      <c r="D37" s="6">
        <f>Prestitiopere!N37</f>
        <v>9</v>
      </c>
      <c r="E37" s="6">
        <f>Prestitoutenti!N37</f>
        <v>9</v>
      </c>
      <c r="F37" s="6">
        <f>PrestitoIntebibliotecarioEntra!N37</f>
        <v>9</v>
      </c>
      <c r="G37" s="6">
        <f>PRestitoIntebibliotecarioEsce!N37</f>
        <v>9</v>
      </c>
      <c r="H37" s="23">
        <f t="shared" si="2"/>
        <v>1</v>
      </c>
      <c r="I37" s="23">
        <f t="shared" si="3"/>
        <v>1</v>
      </c>
      <c r="J37" s="6">
        <f t="shared" si="4"/>
        <v>18</v>
      </c>
      <c r="K37" s="6"/>
      <c r="L37" s="6"/>
      <c r="M37" s="6"/>
      <c r="N37" s="6"/>
      <c r="O37" s="6"/>
      <c r="P37" s="6">
        <f>Prestitoperelocale!N37+PrestitoIntebibliotecarioEntra!N37+PRestitoIntebibliotecarioEsce!N37</f>
        <v>18</v>
      </c>
      <c r="S37" s="3" t="str">
        <f t="shared" si="0"/>
        <v>V</v>
      </c>
      <c r="T37" s="19" t="s">
        <v>39</v>
      </c>
    </row>
    <row r="38" spans="1:20" ht="12">
      <c r="A38" s="19" t="s">
        <v>86</v>
      </c>
      <c r="B38" s="6">
        <f t="shared" si="1"/>
        <v>2</v>
      </c>
      <c r="C38" s="6">
        <f>Prestitoperelocale!N38</f>
        <v>0</v>
      </c>
      <c r="D38" s="6">
        <f>Prestitiopere!N38</f>
        <v>1</v>
      </c>
      <c r="E38" s="6">
        <f>Prestitoutenti!N38</f>
        <v>1</v>
      </c>
      <c r="F38" s="6">
        <f>PrestitoIntebibliotecarioEntra!N38</f>
        <v>1</v>
      </c>
      <c r="G38" s="6">
        <f>PRestitoIntebibliotecarioEsce!N38</f>
        <v>1</v>
      </c>
      <c r="H38" s="23">
        <f t="shared" si="2"/>
        <v>1</v>
      </c>
      <c r="I38" s="23">
        <f t="shared" si="3"/>
        <v>1</v>
      </c>
      <c r="J38" s="6">
        <f t="shared" si="4"/>
        <v>2</v>
      </c>
      <c r="K38" s="6"/>
      <c r="L38" s="6"/>
      <c r="M38" s="6"/>
      <c r="N38" s="6"/>
      <c r="O38" s="6"/>
      <c r="P38" s="6">
        <f>Prestitoperelocale!N38+PrestitoIntebibliotecarioEntra!N38+PRestitoIntebibliotecarioEsce!N38</f>
        <v>2</v>
      </c>
      <c r="S38" s="3" t="str">
        <f t="shared" si="0"/>
        <v>V</v>
      </c>
      <c r="T38" s="19" t="s">
        <v>86</v>
      </c>
    </row>
    <row r="39" spans="1:20" ht="12">
      <c r="A39" s="19" t="s">
        <v>75</v>
      </c>
      <c r="B39" s="6">
        <f t="shared" si="1"/>
        <v>34396</v>
      </c>
      <c r="C39" s="6">
        <f>Prestitoperelocale!N39</f>
        <v>18239</v>
      </c>
      <c r="D39" s="6">
        <f>Prestitiopere!N39</f>
        <v>26672</v>
      </c>
      <c r="E39" s="6">
        <f>Prestitoutenti!N39</f>
        <v>25967</v>
      </c>
      <c r="F39" s="6">
        <f>PrestitoIntebibliotecarioEntra!N39</f>
        <v>7726</v>
      </c>
      <c r="G39" s="6">
        <f>PRestitoIntebibliotecarioEsce!N39</f>
        <v>8431</v>
      </c>
      <c r="H39" s="23">
        <f t="shared" si="2"/>
        <v>0.29753148226595294</v>
      </c>
      <c r="I39" s="23">
        <f t="shared" si="3"/>
        <v>0.3160992801439712</v>
      </c>
      <c r="J39" s="6">
        <f t="shared" si="4"/>
        <v>34396</v>
      </c>
      <c r="K39" s="6"/>
      <c r="L39" s="6"/>
      <c r="M39" s="6"/>
      <c r="N39" s="6"/>
      <c r="O39" s="6"/>
      <c r="P39" s="6">
        <f>Prestitoperelocale!N39+PrestitoIntebibliotecarioEntra!N39+PRestitoIntebibliotecarioEsce!N39</f>
        <v>34396</v>
      </c>
      <c r="S39" s="3" t="str">
        <f t="shared" si="0"/>
        <v>V</v>
      </c>
      <c r="T39" s="19" t="s">
        <v>75</v>
      </c>
    </row>
    <row r="40" spans="1:20" ht="12">
      <c r="A40" s="19" t="s">
        <v>22</v>
      </c>
      <c r="B40" s="6">
        <f t="shared" si="1"/>
        <v>0</v>
      </c>
      <c r="C40" s="6">
        <f>Prestitoperelocale!N40</f>
        <v>0</v>
      </c>
      <c r="D40" s="6">
        <f>Prestitiopere!N40</f>
        <v>0</v>
      </c>
      <c r="E40" s="6">
        <f>Prestitoutenti!N40</f>
        <v>0</v>
      </c>
      <c r="F40" s="6">
        <f>PrestitoIntebibliotecarioEntra!N40</f>
        <v>0</v>
      </c>
      <c r="G40" s="6">
        <f>PRestitoIntebibliotecarioEsce!N40</f>
        <v>0</v>
      </c>
      <c r="H40" s="23">
        <f t="shared" si="2"/>
        <v>0</v>
      </c>
      <c r="I40" s="23">
        <f t="shared" si="3"/>
        <v>0</v>
      </c>
      <c r="J40" s="6">
        <f t="shared" si="4"/>
        <v>0</v>
      </c>
      <c r="K40" s="6"/>
      <c r="L40" s="6"/>
      <c r="M40" s="6"/>
      <c r="N40" s="6"/>
      <c r="O40" s="6"/>
      <c r="P40" s="6">
        <f>Prestitoperelocale!N40+PrestitoIntebibliotecarioEntra!N40+PRestitoIntebibliotecarioEsce!N40</f>
        <v>0</v>
      </c>
      <c r="S40" s="3" t="str">
        <f t="shared" si="0"/>
        <v>V</v>
      </c>
      <c r="T40" s="19" t="s">
        <v>22</v>
      </c>
    </row>
    <row r="41" spans="1:20" ht="12">
      <c r="A41" s="19" t="s">
        <v>23</v>
      </c>
      <c r="B41" s="6">
        <f t="shared" si="1"/>
        <v>7286</v>
      </c>
      <c r="C41" s="6">
        <f>Prestitoperelocale!N41</f>
        <v>2099</v>
      </c>
      <c r="D41" s="6">
        <f>Prestitiopere!N41</f>
        <v>3676</v>
      </c>
      <c r="E41" s="6">
        <f>Prestitoutenti!N41</f>
        <v>5743</v>
      </c>
      <c r="F41" s="6">
        <f>PrestitoIntebibliotecarioEntra!N41</f>
        <v>3627</v>
      </c>
      <c r="G41" s="6">
        <f>PRestitoIntebibliotecarioEsce!N41</f>
        <v>1560</v>
      </c>
      <c r="H41" s="23">
        <f t="shared" si="2"/>
        <v>0.6315514539439318</v>
      </c>
      <c r="I41" s="23">
        <f t="shared" si="3"/>
        <v>0.4243743199129489</v>
      </c>
      <c r="J41" s="6">
        <f t="shared" si="4"/>
        <v>7286</v>
      </c>
      <c r="K41" s="6"/>
      <c r="L41" s="6"/>
      <c r="M41" s="6"/>
      <c r="N41" s="6"/>
      <c r="O41" s="6"/>
      <c r="P41" s="6">
        <f>Prestitoperelocale!N41+PrestitoIntebibliotecarioEntra!N41+PRestitoIntebibliotecarioEsce!N41</f>
        <v>7286</v>
      </c>
      <c r="S41" s="3" t="str">
        <f t="shared" si="0"/>
        <v>V</v>
      </c>
      <c r="T41" s="19" t="s">
        <v>23</v>
      </c>
    </row>
    <row r="42" spans="1:20" ht="12">
      <c r="A42" s="19" t="s">
        <v>12</v>
      </c>
      <c r="B42" s="6">
        <f t="shared" si="1"/>
        <v>30663</v>
      </c>
      <c r="C42" s="6">
        <f>Prestitoperelocale!N42</f>
        <v>16336</v>
      </c>
      <c r="D42" s="6">
        <f>Prestitiopere!N42</f>
        <v>23633</v>
      </c>
      <c r="E42" s="6">
        <f>Prestitoutenti!N42</f>
        <v>23450</v>
      </c>
      <c r="F42" s="6">
        <f>PrestitoIntebibliotecarioEntra!N42</f>
        <v>7072</v>
      </c>
      <c r="G42" s="6">
        <f>PRestitoIntebibliotecarioEsce!N42</f>
        <v>7255</v>
      </c>
      <c r="H42" s="23">
        <f t="shared" si="2"/>
        <v>0.3015778251599147</v>
      </c>
      <c r="I42" s="23">
        <f t="shared" si="3"/>
        <v>0.3069859941607075</v>
      </c>
      <c r="J42" s="6">
        <f t="shared" si="4"/>
        <v>30663</v>
      </c>
      <c r="K42" s="6"/>
      <c r="L42" s="6"/>
      <c r="M42" s="6"/>
      <c r="N42" s="6"/>
      <c r="O42" s="6"/>
      <c r="P42" s="6">
        <f>Prestitoperelocale!N42+PrestitoIntebibliotecarioEntra!N42+PRestitoIntebibliotecarioEsce!N42</f>
        <v>30663</v>
      </c>
      <c r="S42" s="3" t="str">
        <f t="shared" si="0"/>
        <v>V</v>
      </c>
      <c r="T42" s="19" t="s">
        <v>12</v>
      </c>
    </row>
    <row r="43" spans="1:20" ht="12">
      <c r="A43" s="19" t="s">
        <v>66</v>
      </c>
      <c r="B43" s="6">
        <f t="shared" si="1"/>
        <v>66</v>
      </c>
      <c r="C43" s="6">
        <f>Prestitoperelocale!N43</f>
        <v>5</v>
      </c>
      <c r="D43" s="6">
        <f>Prestitiopere!N43</f>
        <v>59</v>
      </c>
      <c r="E43" s="6">
        <f>Prestitoutenti!N43</f>
        <v>12</v>
      </c>
      <c r="F43" s="6">
        <f>PrestitoIntebibliotecarioEntra!N43</f>
        <v>7</v>
      </c>
      <c r="G43" s="6">
        <f>PRestitoIntebibliotecarioEsce!N43</f>
        <v>54</v>
      </c>
      <c r="H43" s="23">
        <f t="shared" si="2"/>
        <v>0.5833333333333334</v>
      </c>
      <c r="I43" s="23">
        <f t="shared" si="3"/>
        <v>0.9152542372881356</v>
      </c>
      <c r="J43" s="6">
        <f t="shared" si="4"/>
        <v>66</v>
      </c>
      <c r="K43" s="6"/>
      <c r="L43" s="6"/>
      <c r="M43" s="6"/>
      <c r="N43" s="6"/>
      <c r="O43" s="6"/>
      <c r="P43" s="6">
        <f>Prestitoperelocale!N43+PrestitoIntebibliotecarioEntra!N43+PRestitoIntebibliotecarioEsce!N43</f>
        <v>66</v>
      </c>
      <c r="S43" s="3" t="str">
        <f t="shared" si="0"/>
        <v>V</v>
      </c>
      <c r="T43" s="19" t="s">
        <v>66</v>
      </c>
    </row>
    <row r="44" spans="1:20" ht="12">
      <c r="A44" s="19" t="s">
        <v>87</v>
      </c>
      <c r="B44" s="6">
        <f t="shared" si="1"/>
        <v>172</v>
      </c>
      <c r="C44" s="6">
        <f>Prestitoperelocale!N44</f>
        <v>41</v>
      </c>
      <c r="D44" s="6">
        <f>Prestitiopere!N44</f>
        <v>91</v>
      </c>
      <c r="E44" s="6">
        <f>Prestitoutenti!N44</f>
        <v>122</v>
      </c>
      <c r="F44" s="6">
        <f>PrestitoIntebibliotecarioEntra!N44</f>
        <v>81</v>
      </c>
      <c r="G44" s="6">
        <f>PRestitoIntebibliotecarioEsce!N44</f>
        <v>50</v>
      </c>
      <c r="H44" s="23">
        <f t="shared" si="2"/>
        <v>0.6639344262295082</v>
      </c>
      <c r="I44" s="23">
        <f t="shared" si="3"/>
        <v>0.5494505494505495</v>
      </c>
      <c r="J44" s="6">
        <f t="shared" si="4"/>
        <v>172</v>
      </c>
      <c r="K44" s="6"/>
      <c r="L44" s="6"/>
      <c r="M44" s="6"/>
      <c r="N44" s="6"/>
      <c r="O44" s="6"/>
      <c r="P44" s="6">
        <f>Prestitoperelocale!N44+PrestitoIntebibliotecarioEntra!N44+PRestitoIntebibliotecarioEsce!N44</f>
        <v>172</v>
      </c>
      <c r="S44" s="3" t="str">
        <f t="shared" si="0"/>
        <v>V</v>
      </c>
      <c r="T44" s="19" t="s">
        <v>87</v>
      </c>
    </row>
    <row r="45" spans="1:20" ht="12">
      <c r="A45" s="19" t="s">
        <v>24</v>
      </c>
      <c r="B45" s="6">
        <f t="shared" si="1"/>
        <v>50850</v>
      </c>
      <c r="C45" s="6">
        <f>Prestitoperelocale!N45</f>
        <v>28668</v>
      </c>
      <c r="D45" s="6">
        <f>Prestitiopere!N45</f>
        <v>42033</v>
      </c>
      <c r="E45" s="6">
        <f>Prestitoutenti!N45</f>
        <v>37495</v>
      </c>
      <c r="F45" s="6">
        <f>PrestitoIntebibliotecarioEntra!N45</f>
        <v>8822</v>
      </c>
      <c r="G45" s="6">
        <f>PRestitoIntebibliotecarioEsce!N45</f>
        <v>13360</v>
      </c>
      <c r="H45" s="23">
        <f t="shared" si="2"/>
        <v>0.23528470462728363</v>
      </c>
      <c r="I45" s="23">
        <f t="shared" si="3"/>
        <v>0.31784550234339687</v>
      </c>
      <c r="J45" s="6">
        <f t="shared" si="4"/>
        <v>50850</v>
      </c>
      <c r="K45" s="6"/>
      <c r="L45" s="6"/>
      <c r="M45" s="6"/>
      <c r="N45" s="6"/>
      <c r="O45" s="6"/>
      <c r="P45" s="6">
        <f>Prestitoperelocale!N45+PrestitoIntebibliotecarioEntra!N45+PRestitoIntebibliotecarioEsce!N45</f>
        <v>50850</v>
      </c>
      <c r="S45" s="3" t="str">
        <f t="shared" si="0"/>
        <v>V</v>
      </c>
      <c r="T45" s="19" t="s">
        <v>24</v>
      </c>
    </row>
    <row r="46" spans="1:20" ht="12">
      <c r="A46" s="19" t="s">
        <v>16</v>
      </c>
      <c r="B46" s="6">
        <f t="shared" si="1"/>
        <v>58391</v>
      </c>
      <c r="C46" s="6">
        <f>Prestitoperelocale!N46</f>
        <v>28453</v>
      </c>
      <c r="D46" s="6">
        <f>Prestitiopere!N46</f>
        <v>39367</v>
      </c>
      <c r="E46" s="6">
        <f>Prestitoutenti!N46</f>
        <v>47505</v>
      </c>
      <c r="F46" s="6">
        <f>PrestitoIntebibliotecarioEntra!N46</f>
        <v>19038</v>
      </c>
      <c r="G46" s="6">
        <f>PRestitoIntebibliotecarioEsce!N46</f>
        <v>10900</v>
      </c>
      <c r="H46" s="23">
        <f t="shared" si="2"/>
        <v>0.4007578149668456</v>
      </c>
      <c r="I46" s="23">
        <f t="shared" si="3"/>
        <v>0.2768816521451978</v>
      </c>
      <c r="J46" s="6">
        <f t="shared" si="4"/>
        <v>58391</v>
      </c>
      <c r="K46" s="6"/>
      <c r="L46" s="6"/>
      <c r="M46" s="6"/>
      <c r="N46" s="6"/>
      <c r="O46" s="6"/>
      <c r="P46" s="6">
        <f>Prestitoperelocale!N46+PrestitoIntebibliotecarioEntra!N46+PRestitoIntebibliotecarioEsce!N46</f>
        <v>58391</v>
      </c>
      <c r="S46" s="3" t="str">
        <f t="shared" si="0"/>
        <v>V</v>
      </c>
      <c r="T46" s="19" t="s">
        <v>16</v>
      </c>
    </row>
    <row r="47" spans="1:20" ht="12">
      <c r="A47" s="19" t="s">
        <v>25</v>
      </c>
      <c r="B47" s="6">
        <f t="shared" si="1"/>
        <v>35712</v>
      </c>
      <c r="C47" s="6">
        <f>Prestitoperelocale!N47</f>
        <v>19975</v>
      </c>
      <c r="D47" s="6">
        <f>Prestitiopere!N47</f>
        <v>28470</v>
      </c>
      <c r="E47" s="6">
        <f>Prestitoutenti!N47</f>
        <v>27291</v>
      </c>
      <c r="F47" s="6">
        <f>PrestitoIntebibliotecarioEntra!N47</f>
        <v>7279</v>
      </c>
      <c r="G47" s="6">
        <f>PRestitoIntebibliotecarioEsce!N47</f>
        <v>8458</v>
      </c>
      <c r="H47" s="23">
        <f t="shared" si="2"/>
        <v>0.2667179656296948</v>
      </c>
      <c r="I47" s="23">
        <f t="shared" si="3"/>
        <v>0.29708465050930805</v>
      </c>
      <c r="J47" s="6">
        <f t="shared" si="4"/>
        <v>35712</v>
      </c>
      <c r="K47" s="6"/>
      <c r="L47" s="6"/>
      <c r="M47" s="6"/>
      <c r="N47" s="6"/>
      <c r="O47" s="6"/>
      <c r="P47" s="6">
        <f>Prestitoperelocale!N47+PrestitoIntebibliotecarioEntra!N47+PRestitoIntebibliotecarioEsce!N47</f>
        <v>35712</v>
      </c>
      <c r="S47" s="3" t="str">
        <f t="shared" si="0"/>
        <v>V</v>
      </c>
      <c r="T47" s="19" t="s">
        <v>25</v>
      </c>
    </row>
    <row r="48" spans="1:20" ht="12">
      <c r="A48" s="19" t="s">
        <v>13</v>
      </c>
      <c r="B48" s="6">
        <f t="shared" si="1"/>
        <v>48701</v>
      </c>
      <c r="C48" s="6">
        <f>Prestitoperelocale!N48</f>
        <v>26433</v>
      </c>
      <c r="D48" s="6">
        <f>Prestitiopere!N48</f>
        <v>38152</v>
      </c>
      <c r="E48" s="6">
        <f>Prestitoutenti!N48</f>
        <v>37048</v>
      </c>
      <c r="F48" s="6">
        <f>PrestitoIntebibliotecarioEntra!N48</f>
        <v>10582</v>
      </c>
      <c r="G48" s="6">
        <f>PRestitoIntebibliotecarioEsce!N48</f>
        <v>11686</v>
      </c>
      <c r="H48" s="23">
        <f t="shared" si="2"/>
        <v>0.2856294536817102</v>
      </c>
      <c r="I48" s="23">
        <f t="shared" si="3"/>
        <v>0.3063011113440973</v>
      </c>
      <c r="J48" s="6">
        <f t="shared" si="4"/>
        <v>48701</v>
      </c>
      <c r="K48" s="6"/>
      <c r="L48" s="6"/>
      <c r="M48" s="6"/>
      <c r="N48" s="6"/>
      <c r="O48" s="6"/>
      <c r="P48" s="6">
        <f>Prestitoperelocale!N48+PrestitoIntebibliotecarioEntra!N48+PRestitoIntebibliotecarioEsce!N48</f>
        <v>48701</v>
      </c>
      <c r="S48" s="3" t="str">
        <f t="shared" si="0"/>
        <v>V</v>
      </c>
      <c r="T48" s="19" t="s">
        <v>13</v>
      </c>
    </row>
    <row r="49" spans="1:20" ht="12">
      <c r="A49" s="19" t="s">
        <v>26</v>
      </c>
      <c r="B49" s="6">
        <f t="shared" si="1"/>
        <v>409</v>
      </c>
      <c r="C49" s="6">
        <f>Prestitoperelocale!N49</f>
        <v>20</v>
      </c>
      <c r="D49" s="6">
        <f>Prestitiopere!N49</f>
        <v>280</v>
      </c>
      <c r="E49" s="6">
        <f>Prestitoutenti!N49</f>
        <v>149</v>
      </c>
      <c r="F49" s="6">
        <f>PrestitoIntebibliotecarioEntra!N49</f>
        <v>129</v>
      </c>
      <c r="G49" s="6">
        <f>PRestitoIntebibliotecarioEsce!N49</f>
        <v>260</v>
      </c>
      <c r="H49" s="23">
        <f t="shared" si="2"/>
        <v>0.8657718120805369</v>
      </c>
      <c r="I49" s="23">
        <f t="shared" si="3"/>
        <v>0.9285714285714286</v>
      </c>
      <c r="J49" s="6">
        <f t="shared" si="4"/>
        <v>409</v>
      </c>
      <c r="K49" s="6"/>
      <c r="L49" s="6"/>
      <c r="M49" s="6"/>
      <c r="N49" s="6"/>
      <c r="O49" s="6"/>
      <c r="P49" s="6">
        <f>Prestitoperelocale!N49+PrestitoIntebibliotecarioEntra!N49+PRestitoIntebibliotecarioEsce!N49</f>
        <v>409</v>
      </c>
      <c r="S49" s="3" t="str">
        <f t="shared" si="0"/>
        <v>V</v>
      </c>
      <c r="T49" s="19" t="s">
        <v>26</v>
      </c>
    </row>
    <row r="50" spans="1:20" ht="12">
      <c r="A50" s="19" t="s">
        <v>55</v>
      </c>
      <c r="B50" s="6">
        <f t="shared" si="1"/>
        <v>77528</v>
      </c>
      <c r="C50" s="6">
        <f>Prestitoperelocale!N50</f>
        <v>34984</v>
      </c>
      <c r="D50" s="6">
        <f>Prestitiopere!N50</f>
        <v>57758</v>
      </c>
      <c r="E50" s="6">
        <f>Prestitoutenti!N50</f>
        <v>54780</v>
      </c>
      <c r="F50" s="6">
        <f>PrestitoIntebibliotecarioEntra!N50</f>
        <v>19783</v>
      </c>
      <c r="G50" s="6">
        <f>PRestitoIntebibliotecarioEsce!N50</f>
        <v>22761</v>
      </c>
      <c r="H50" s="23">
        <f t="shared" si="2"/>
        <v>0.36113545089448706</v>
      </c>
      <c r="I50" s="23">
        <f t="shared" si="3"/>
        <v>0.3940752796149451</v>
      </c>
      <c r="J50" s="6">
        <f t="shared" si="4"/>
        <v>77528</v>
      </c>
      <c r="K50" s="6"/>
      <c r="L50" s="6"/>
      <c r="M50" s="6"/>
      <c r="N50" s="6"/>
      <c r="O50" s="6"/>
      <c r="P50" s="6">
        <f>Prestitoperelocale!N50+PrestitoIntebibliotecarioEntra!N50+PRestitoIntebibliotecarioEsce!N50</f>
        <v>77528</v>
      </c>
      <c r="S50" s="3" t="str">
        <f t="shared" si="0"/>
        <v>V</v>
      </c>
      <c r="T50" s="19" t="s">
        <v>55</v>
      </c>
    </row>
    <row r="51" spans="1:20" ht="12">
      <c r="A51" s="19" t="s">
        <v>67</v>
      </c>
      <c r="B51" s="6">
        <f t="shared" si="1"/>
        <v>30847</v>
      </c>
      <c r="C51" s="6">
        <f>Prestitoperelocale!N51</f>
        <v>14751</v>
      </c>
      <c r="D51" s="6">
        <f>Prestitiopere!N51</f>
        <v>21977</v>
      </c>
      <c r="E51" s="6">
        <f>Prestitoutenti!N51</f>
        <v>23651</v>
      </c>
      <c r="F51" s="6">
        <f>PrestitoIntebibliotecarioEntra!N51</f>
        <v>8885</v>
      </c>
      <c r="G51" s="6">
        <f>PRestitoIntebibliotecarioEsce!N51</f>
        <v>7211</v>
      </c>
      <c r="H51" s="23">
        <f t="shared" si="2"/>
        <v>0.3756712189759418</v>
      </c>
      <c r="I51" s="23">
        <f t="shared" si="3"/>
        <v>0.3281157573827183</v>
      </c>
      <c r="J51" s="6">
        <f t="shared" si="4"/>
        <v>30847</v>
      </c>
      <c r="K51" s="6"/>
      <c r="L51" s="6"/>
      <c r="M51" s="6"/>
      <c r="N51" s="6"/>
      <c r="O51" s="6"/>
      <c r="P51" s="6">
        <f>Prestitoperelocale!N51+PrestitoIntebibliotecarioEntra!N51+PRestitoIntebibliotecarioEsce!N51</f>
        <v>30847</v>
      </c>
      <c r="S51" s="3" t="str">
        <f t="shared" si="0"/>
        <v>V</v>
      </c>
      <c r="T51" s="19" t="s">
        <v>67</v>
      </c>
    </row>
    <row r="52" spans="1:20" ht="12">
      <c r="A52" s="19" t="s">
        <v>76</v>
      </c>
      <c r="B52" s="6">
        <f t="shared" si="1"/>
        <v>10106</v>
      </c>
      <c r="C52" s="6">
        <f>Prestitoperelocale!N52</f>
        <v>3946</v>
      </c>
      <c r="D52" s="6">
        <f>Prestitiopere!N52</f>
        <v>8450</v>
      </c>
      <c r="E52" s="6">
        <f>Prestitoutenti!N52</f>
        <v>5608</v>
      </c>
      <c r="F52" s="6">
        <f>PrestitoIntebibliotecarioEntra!N52</f>
        <v>1659</v>
      </c>
      <c r="G52" s="6">
        <f>PRestitoIntebibliotecarioEsce!N52</f>
        <v>4501</v>
      </c>
      <c r="H52" s="23">
        <f t="shared" si="2"/>
        <v>0.29582738944365194</v>
      </c>
      <c r="I52" s="23">
        <f t="shared" si="3"/>
        <v>0.5326627218934912</v>
      </c>
      <c r="J52" s="6">
        <f t="shared" si="4"/>
        <v>10106</v>
      </c>
      <c r="K52" s="6"/>
      <c r="L52" s="6"/>
      <c r="M52" s="6"/>
      <c r="N52" s="6"/>
      <c r="O52" s="6"/>
      <c r="P52" s="6">
        <f>Prestitoperelocale!N52+PrestitoIntebibliotecarioEntra!N52+PRestitoIntebibliotecarioEsce!N52</f>
        <v>10106</v>
      </c>
      <c r="S52" s="3" t="str">
        <f t="shared" si="0"/>
        <v>V</v>
      </c>
      <c r="T52" s="19" t="s">
        <v>76</v>
      </c>
    </row>
    <row r="53" spans="1:20" ht="12">
      <c r="A53" s="19" t="s">
        <v>69</v>
      </c>
      <c r="B53" s="6">
        <f t="shared" si="1"/>
        <v>14524</v>
      </c>
      <c r="C53" s="6">
        <f>Prestitoperelocale!N53</f>
        <v>4570</v>
      </c>
      <c r="D53" s="6">
        <f>Prestitiopere!N53</f>
        <v>9622</v>
      </c>
      <c r="E53" s="6">
        <f>Prestitoutenti!N53</f>
        <v>9476</v>
      </c>
      <c r="F53" s="6">
        <f>PrestitoIntebibliotecarioEntra!N53</f>
        <v>4904</v>
      </c>
      <c r="G53" s="6">
        <f>PRestitoIntebibliotecarioEsce!N53</f>
        <v>5050</v>
      </c>
      <c r="H53" s="23">
        <f t="shared" si="2"/>
        <v>0.5175179400590967</v>
      </c>
      <c r="I53" s="23">
        <f t="shared" si="3"/>
        <v>0.5248389108293494</v>
      </c>
      <c r="J53" s="6">
        <f t="shared" si="4"/>
        <v>14524</v>
      </c>
      <c r="K53" s="6"/>
      <c r="L53" s="6"/>
      <c r="M53" s="6"/>
      <c r="N53" s="6"/>
      <c r="O53" s="6"/>
      <c r="P53" s="6">
        <f>Prestitoperelocale!N53+PrestitoIntebibliotecarioEntra!N53+PRestitoIntebibliotecarioEsce!N53</f>
        <v>14524</v>
      </c>
      <c r="S53" s="3" t="str">
        <f t="shared" si="0"/>
        <v>V</v>
      </c>
      <c r="T53" s="19" t="s">
        <v>69</v>
      </c>
    </row>
    <row r="54" spans="1:20" ht="12">
      <c r="A54" s="19" t="s">
        <v>27</v>
      </c>
      <c r="B54" s="6">
        <f t="shared" si="1"/>
        <v>3438</v>
      </c>
      <c r="C54" s="6">
        <f>Prestitoperelocale!N54</f>
        <v>1680</v>
      </c>
      <c r="D54" s="6">
        <f>Prestitiopere!N54</f>
        <v>2576</v>
      </c>
      <c r="E54" s="6">
        <f>Prestitoutenti!N54</f>
        <v>2542</v>
      </c>
      <c r="F54" s="6">
        <f>PrestitoIntebibliotecarioEntra!N54</f>
        <v>862</v>
      </c>
      <c r="G54" s="6">
        <f>PRestitoIntebibliotecarioEsce!N54</f>
        <v>896</v>
      </c>
      <c r="H54" s="23">
        <f t="shared" si="2"/>
        <v>0.33910306845003935</v>
      </c>
      <c r="I54" s="23">
        <f t="shared" si="3"/>
        <v>0.34782608695652173</v>
      </c>
      <c r="J54" s="6">
        <f t="shared" si="4"/>
        <v>3438</v>
      </c>
      <c r="K54" s="6"/>
      <c r="L54" s="6"/>
      <c r="M54" s="6"/>
      <c r="N54" s="6"/>
      <c r="O54" s="6"/>
      <c r="P54" s="6">
        <f>Prestitoperelocale!N54+PrestitoIntebibliotecarioEntra!N54+PRestitoIntebibliotecarioEsce!N54</f>
        <v>3438</v>
      </c>
      <c r="S54" s="3" t="str">
        <f t="shared" si="0"/>
        <v>V</v>
      </c>
      <c r="T54" s="19" t="s">
        <v>27</v>
      </c>
    </row>
    <row r="55" spans="1:20" ht="12">
      <c r="A55" s="19" t="s">
        <v>28</v>
      </c>
      <c r="B55" s="6">
        <f t="shared" si="1"/>
        <v>5616</v>
      </c>
      <c r="C55" s="6">
        <f>Prestitoperelocale!N55</f>
        <v>2080</v>
      </c>
      <c r="D55" s="6">
        <f>Prestitiopere!N55</f>
        <v>3408</v>
      </c>
      <c r="E55" s="6">
        <f>Prestitoutenti!N55</f>
        <v>4298</v>
      </c>
      <c r="F55" s="6">
        <f>PrestitoIntebibliotecarioEntra!N55</f>
        <v>2213</v>
      </c>
      <c r="G55" s="6">
        <f>PRestitoIntebibliotecarioEsce!N55</f>
        <v>1323</v>
      </c>
      <c r="H55" s="23">
        <f t="shared" si="2"/>
        <v>0.5148906468124709</v>
      </c>
      <c r="I55" s="23">
        <f t="shared" si="3"/>
        <v>0.3882042253521127</v>
      </c>
      <c r="J55" s="6">
        <f t="shared" si="4"/>
        <v>5616</v>
      </c>
      <c r="K55" s="6"/>
      <c r="L55" s="6"/>
      <c r="M55" s="6"/>
      <c r="N55" s="6"/>
      <c r="O55" s="6"/>
      <c r="P55" s="6">
        <f>Prestitoperelocale!N55+PrestitoIntebibliotecarioEntra!N55+PRestitoIntebibliotecarioEsce!N55</f>
        <v>5616</v>
      </c>
      <c r="S55" s="3" t="str">
        <f t="shared" si="0"/>
        <v>V</v>
      </c>
      <c r="T55" s="19" t="s">
        <v>28</v>
      </c>
    </row>
    <row r="56" spans="1:20" ht="12">
      <c r="A56" s="19" t="s">
        <v>77</v>
      </c>
      <c r="B56" s="6">
        <f t="shared" si="1"/>
        <v>25364</v>
      </c>
      <c r="C56" s="6">
        <f>Prestitoperelocale!N56</f>
        <v>11540</v>
      </c>
      <c r="D56" s="6">
        <f>Prestitiopere!N56</f>
        <v>19709</v>
      </c>
      <c r="E56" s="6">
        <f>Prestitoutenti!N56</f>
        <v>17221</v>
      </c>
      <c r="F56" s="6">
        <f>PrestitoIntebibliotecarioEntra!N56</f>
        <v>5668</v>
      </c>
      <c r="G56" s="6">
        <f>PRestitoIntebibliotecarioEsce!N56</f>
        <v>8156</v>
      </c>
      <c r="H56" s="23">
        <f t="shared" si="2"/>
        <v>0.32913303524766274</v>
      </c>
      <c r="I56" s="23">
        <f t="shared" si="3"/>
        <v>0.41382109696077934</v>
      </c>
      <c r="J56" s="6">
        <f t="shared" si="4"/>
        <v>25364</v>
      </c>
      <c r="K56" s="6"/>
      <c r="L56" s="6"/>
      <c r="M56" s="6"/>
      <c r="N56" s="6"/>
      <c r="O56" s="6"/>
      <c r="P56" s="6">
        <f>Prestitoperelocale!N56+PrestitoIntebibliotecarioEntra!N56+PRestitoIntebibliotecarioEsce!N56</f>
        <v>25364</v>
      </c>
      <c r="S56" s="3" t="str">
        <f t="shared" si="0"/>
        <v>V</v>
      </c>
      <c r="T56" s="19" t="s">
        <v>77</v>
      </c>
    </row>
    <row r="57" spans="1:20" ht="12">
      <c r="A57" s="19" t="s">
        <v>53</v>
      </c>
      <c r="B57" s="6">
        <f t="shared" si="1"/>
        <v>120</v>
      </c>
      <c r="C57" s="6">
        <f>Prestitoperelocale!N57</f>
        <v>17</v>
      </c>
      <c r="D57" s="6">
        <f>Prestitiopere!N57</f>
        <v>117</v>
      </c>
      <c r="E57" s="6">
        <f>Prestitoutenti!N57</f>
        <v>20</v>
      </c>
      <c r="F57" s="6">
        <f>PrestitoIntebibliotecarioEntra!N57</f>
        <v>3</v>
      </c>
      <c r="G57" s="6">
        <f>PRestitoIntebibliotecarioEsce!N57</f>
        <v>100</v>
      </c>
      <c r="H57" s="23">
        <f t="shared" si="2"/>
        <v>0.15</v>
      </c>
      <c r="I57" s="23">
        <f t="shared" si="3"/>
        <v>0.8547008547008547</v>
      </c>
      <c r="J57" s="6">
        <f t="shared" si="4"/>
        <v>120</v>
      </c>
      <c r="K57" s="6"/>
      <c r="L57" s="6"/>
      <c r="M57" s="6"/>
      <c r="N57" s="6"/>
      <c r="O57" s="6"/>
      <c r="P57" s="6">
        <f>Prestitoperelocale!N57+PrestitoIntebibliotecarioEntra!N57+PRestitoIntebibliotecarioEsce!N57</f>
        <v>120</v>
      </c>
      <c r="S57" s="3" t="str">
        <f t="shared" si="0"/>
        <v>V</v>
      </c>
      <c r="T57" s="19" t="s">
        <v>53</v>
      </c>
    </row>
    <row r="58" spans="1:20" ht="12">
      <c r="A58" s="19" t="s">
        <v>29</v>
      </c>
      <c r="B58" s="6">
        <f t="shared" si="1"/>
        <v>5315</v>
      </c>
      <c r="C58" s="6">
        <f>Prestitoperelocale!N58</f>
        <v>184</v>
      </c>
      <c r="D58" s="6">
        <f>Prestitiopere!N58</f>
        <v>1504</v>
      </c>
      <c r="E58" s="6">
        <f>Prestitoutenti!N58</f>
        <v>3995</v>
      </c>
      <c r="F58" s="6">
        <f>PrestitoIntebibliotecarioEntra!N58</f>
        <v>3811</v>
      </c>
      <c r="G58" s="6">
        <f>PRestitoIntebibliotecarioEsce!N58</f>
        <v>1320</v>
      </c>
      <c r="H58" s="23">
        <f t="shared" si="2"/>
        <v>0.9539424280350438</v>
      </c>
      <c r="I58" s="23">
        <f t="shared" si="3"/>
        <v>0.8776595744680851</v>
      </c>
      <c r="J58" s="6">
        <f t="shared" si="4"/>
        <v>5315</v>
      </c>
      <c r="K58" s="6"/>
      <c r="L58" s="6"/>
      <c r="M58" s="6"/>
      <c r="N58" s="6"/>
      <c r="O58" s="6"/>
      <c r="P58" s="6">
        <f>Prestitoperelocale!N58+PrestitoIntebibliotecarioEntra!N58+PRestitoIntebibliotecarioEsce!N58</f>
        <v>5315</v>
      </c>
      <c r="S58" s="3" t="str">
        <f t="shared" si="0"/>
        <v>V</v>
      </c>
      <c r="T58" s="19" t="s">
        <v>29</v>
      </c>
    </row>
    <row r="59" spans="1:20" ht="12">
      <c r="A59" s="19" t="s">
        <v>60</v>
      </c>
      <c r="B59" s="6">
        <f t="shared" si="1"/>
        <v>0</v>
      </c>
      <c r="C59" s="6">
        <f>Prestitoperelocale!N59</f>
        <v>0</v>
      </c>
      <c r="D59" s="6">
        <f>Prestitiopere!N59</f>
        <v>0</v>
      </c>
      <c r="E59" s="6">
        <f>Prestitoutenti!N59</f>
        <v>0</v>
      </c>
      <c r="F59" s="6">
        <f>PrestitoIntebibliotecarioEntra!N59</f>
        <v>0</v>
      </c>
      <c r="G59" s="6">
        <f>PRestitoIntebibliotecarioEsce!N59</f>
        <v>0</v>
      </c>
      <c r="H59" s="23">
        <f t="shared" si="2"/>
        <v>0</v>
      </c>
      <c r="I59" s="23">
        <f t="shared" si="3"/>
        <v>0</v>
      </c>
      <c r="J59" s="6">
        <f t="shared" si="4"/>
        <v>0</v>
      </c>
      <c r="K59" s="6"/>
      <c r="L59" s="6"/>
      <c r="M59" s="6"/>
      <c r="N59" s="6"/>
      <c r="O59" s="6"/>
      <c r="P59" s="6">
        <f>Prestitoperelocale!N59+PrestitoIntebibliotecarioEntra!N59+PRestitoIntebibliotecarioEsce!N59</f>
        <v>0</v>
      </c>
      <c r="S59" s="3" t="str">
        <f t="shared" si="0"/>
        <v>V</v>
      </c>
      <c r="T59" s="19" t="s">
        <v>60</v>
      </c>
    </row>
    <row r="60" spans="1:20" ht="12">
      <c r="A60" s="19" t="s">
        <v>54</v>
      </c>
      <c r="B60" s="6">
        <f t="shared" si="1"/>
        <v>0</v>
      </c>
      <c r="C60" s="6">
        <f>Prestitoperelocale!N60</f>
        <v>0</v>
      </c>
      <c r="D60" s="6">
        <f>Prestitiopere!N60</f>
        <v>0</v>
      </c>
      <c r="E60" s="6">
        <f>Prestitoutenti!N60</f>
        <v>0</v>
      </c>
      <c r="F60" s="6">
        <f>PrestitoIntebibliotecarioEntra!N60</f>
        <v>0</v>
      </c>
      <c r="G60" s="6">
        <f>PRestitoIntebibliotecarioEsce!N60</f>
        <v>0</v>
      </c>
      <c r="H60" s="23">
        <f t="shared" si="2"/>
        <v>0</v>
      </c>
      <c r="I60" s="23">
        <f t="shared" si="3"/>
        <v>0</v>
      </c>
      <c r="J60" s="6">
        <f t="shared" si="4"/>
        <v>0</v>
      </c>
      <c r="K60" s="6"/>
      <c r="L60" s="6"/>
      <c r="M60" s="6"/>
      <c r="N60" s="6"/>
      <c r="O60" s="6"/>
      <c r="P60" s="6">
        <f>Prestitoperelocale!N60+PrestitoIntebibliotecarioEntra!N60+PRestitoIntebibliotecarioEsce!N60</f>
        <v>0</v>
      </c>
      <c r="S60" s="3" t="str">
        <f t="shared" si="0"/>
        <v>V</v>
      </c>
      <c r="T60" s="19" t="s">
        <v>54</v>
      </c>
    </row>
    <row r="61" spans="1:20" ht="12">
      <c r="A61" s="19" t="s">
        <v>78</v>
      </c>
      <c r="B61" s="6">
        <f t="shared" si="1"/>
        <v>2063</v>
      </c>
      <c r="C61" s="6">
        <f>Prestitoperelocale!N61</f>
        <v>602</v>
      </c>
      <c r="D61" s="6">
        <f>Prestitiopere!N61</f>
        <v>1368</v>
      </c>
      <c r="E61" s="6">
        <f>Prestitoutenti!N61</f>
        <v>1303</v>
      </c>
      <c r="F61" s="6">
        <f>PrestitoIntebibliotecarioEntra!N61</f>
        <v>698</v>
      </c>
      <c r="G61" s="6">
        <f>PRestitoIntebibliotecarioEsce!N61</f>
        <v>763</v>
      </c>
      <c r="H61" s="23">
        <f t="shared" si="2"/>
        <v>0.5356868764389869</v>
      </c>
      <c r="I61" s="23">
        <f t="shared" si="3"/>
        <v>0.5577485380116959</v>
      </c>
      <c r="J61" s="6">
        <f t="shared" si="4"/>
        <v>2063</v>
      </c>
      <c r="K61" s="6"/>
      <c r="L61" s="6"/>
      <c r="M61" s="6"/>
      <c r="N61" s="6"/>
      <c r="O61" s="6"/>
      <c r="P61" s="6">
        <f>Prestitoperelocale!N61+PrestitoIntebibliotecarioEntra!N61+PRestitoIntebibliotecarioEsce!N61</f>
        <v>2063</v>
      </c>
      <c r="S61" s="3" t="str">
        <f t="shared" si="0"/>
        <v>V</v>
      </c>
      <c r="T61" s="19" t="s">
        <v>78</v>
      </c>
    </row>
    <row r="62" spans="1:20" ht="12">
      <c r="A62" s="19" t="s">
        <v>70</v>
      </c>
      <c r="B62" s="6">
        <f t="shared" si="1"/>
        <v>1903</v>
      </c>
      <c r="C62" s="6">
        <f>Prestitoperelocale!N62</f>
        <v>1787</v>
      </c>
      <c r="D62" s="6">
        <f>Prestitiopere!N62</f>
        <v>1832</v>
      </c>
      <c r="E62" s="6">
        <f>Prestitoutenti!N62</f>
        <v>1858</v>
      </c>
      <c r="F62" s="6">
        <f>PrestitoIntebibliotecarioEntra!N62</f>
        <v>71</v>
      </c>
      <c r="G62" s="6">
        <f>PRestitoIntebibliotecarioEsce!N62</f>
        <v>45</v>
      </c>
      <c r="H62" s="23">
        <f t="shared" si="2"/>
        <v>0.03821313240043057</v>
      </c>
      <c r="I62" s="23">
        <f t="shared" si="3"/>
        <v>0.024563318777292575</v>
      </c>
      <c r="J62" s="6">
        <f t="shared" si="4"/>
        <v>1903</v>
      </c>
      <c r="K62" s="6"/>
      <c r="L62" s="6"/>
      <c r="M62" s="6"/>
      <c r="N62" s="6"/>
      <c r="O62" s="6"/>
      <c r="P62" s="6">
        <f>Prestitoperelocale!N62+PrestitoIntebibliotecarioEntra!N62+PRestitoIntebibliotecarioEsce!N62</f>
        <v>1903</v>
      </c>
      <c r="S62" s="3" t="str">
        <f t="shared" si="0"/>
        <v>V</v>
      </c>
      <c r="T62" s="19" t="s">
        <v>70</v>
      </c>
    </row>
    <row r="63" spans="1:20" ht="12">
      <c r="A63" s="19" t="s">
        <v>30</v>
      </c>
      <c r="B63" s="6">
        <f t="shared" si="1"/>
        <v>10263</v>
      </c>
      <c r="C63" s="6">
        <f>Prestitoperelocale!N63</f>
        <v>5407</v>
      </c>
      <c r="D63" s="6">
        <f>Prestitiopere!N63</f>
        <v>7481</v>
      </c>
      <c r="E63" s="6">
        <f>Prestitoutenti!N63</f>
        <v>8203</v>
      </c>
      <c r="F63" s="6">
        <f>PrestitoIntebibliotecarioEntra!N63</f>
        <v>2789</v>
      </c>
      <c r="G63" s="6">
        <f>PRestitoIntebibliotecarioEsce!N63</f>
        <v>2067</v>
      </c>
      <c r="H63" s="23">
        <f t="shared" si="2"/>
        <v>0.33999756186760943</v>
      </c>
      <c r="I63" s="23">
        <f t="shared" si="3"/>
        <v>0.27629995989840933</v>
      </c>
      <c r="J63" s="6">
        <f t="shared" si="4"/>
        <v>10263</v>
      </c>
      <c r="K63" s="6"/>
      <c r="L63" s="6"/>
      <c r="M63" s="6"/>
      <c r="N63" s="6"/>
      <c r="O63" s="6"/>
      <c r="P63" s="6">
        <f>Prestitoperelocale!N63+PrestitoIntebibliotecarioEntra!N63+PRestitoIntebibliotecarioEsce!N63</f>
        <v>10263</v>
      </c>
      <c r="S63" s="3" t="str">
        <f t="shared" si="0"/>
        <v>V</v>
      </c>
      <c r="T63" s="19" t="s">
        <v>30</v>
      </c>
    </row>
    <row r="64" spans="1:20" ht="12">
      <c r="A64" s="19" t="s">
        <v>31</v>
      </c>
      <c r="B64" s="6">
        <f t="shared" si="1"/>
        <v>39983</v>
      </c>
      <c r="C64" s="6">
        <f>Prestitoperelocale!N64</f>
        <v>21633</v>
      </c>
      <c r="D64" s="6">
        <f>Prestitiopere!N64</f>
        <v>29290</v>
      </c>
      <c r="E64" s="6">
        <f>Prestitoutenti!N64</f>
        <v>32372</v>
      </c>
      <c r="F64" s="6">
        <f>PrestitoIntebibliotecarioEntra!N64</f>
        <v>10716</v>
      </c>
      <c r="G64" s="6">
        <f>PRestitoIntebibliotecarioEsce!N64</f>
        <v>7634</v>
      </c>
      <c r="H64" s="23">
        <f t="shared" si="2"/>
        <v>0.3310268132954405</v>
      </c>
      <c r="I64" s="23">
        <f t="shared" si="3"/>
        <v>0.2606350290201434</v>
      </c>
      <c r="J64" s="6">
        <f t="shared" si="4"/>
        <v>39983</v>
      </c>
      <c r="K64" s="6"/>
      <c r="L64" s="6"/>
      <c r="M64" s="6"/>
      <c r="N64" s="6"/>
      <c r="O64" s="6"/>
      <c r="P64" s="6">
        <f>Prestitoperelocale!N64+PrestitoIntebibliotecarioEntra!N64+PRestitoIntebibliotecarioEsce!N64</f>
        <v>39983</v>
      </c>
      <c r="S64" s="3" t="str">
        <f t="shared" si="0"/>
        <v>V</v>
      </c>
      <c r="T64" s="19" t="s">
        <v>31</v>
      </c>
    </row>
    <row r="65" spans="1:20" ht="12">
      <c r="A65" s="19" t="s">
        <v>79</v>
      </c>
      <c r="B65" s="6">
        <f t="shared" si="1"/>
        <v>39</v>
      </c>
      <c r="C65" s="6">
        <f>Prestitoperelocale!N65</f>
        <v>11</v>
      </c>
      <c r="D65" s="6">
        <f>Prestitiopere!N65</f>
        <v>11</v>
      </c>
      <c r="E65" s="6">
        <f>Prestitoutenti!N65</f>
        <v>39</v>
      </c>
      <c r="F65" s="6">
        <f>PrestitoIntebibliotecarioEntra!N65</f>
        <v>28</v>
      </c>
      <c r="G65" s="6">
        <f>PRestitoIntebibliotecarioEsce!N65</f>
        <v>0</v>
      </c>
      <c r="H65" s="23">
        <f t="shared" si="2"/>
        <v>0.717948717948718</v>
      </c>
      <c r="I65" s="23">
        <f t="shared" si="3"/>
        <v>0</v>
      </c>
      <c r="J65" s="6">
        <f t="shared" si="4"/>
        <v>39</v>
      </c>
      <c r="K65" s="6"/>
      <c r="L65" s="6"/>
      <c r="M65" s="6"/>
      <c r="N65" s="6"/>
      <c r="O65" s="6"/>
      <c r="P65" s="6">
        <f>Prestitoperelocale!N65+PrestitoIntebibliotecarioEntra!N65+PRestitoIntebibliotecarioEsce!N65</f>
        <v>39</v>
      </c>
      <c r="S65" s="3" t="str">
        <f t="shared" si="0"/>
        <v>V</v>
      </c>
      <c r="T65" s="19" t="s">
        <v>79</v>
      </c>
    </row>
    <row r="66" spans="1:20" ht="12">
      <c r="A66" s="19" t="s">
        <v>32</v>
      </c>
      <c r="B66" s="6">
        <f t="shared" si="1"/>
        <v>8973</v>
      </c>
      <c r="C66" s="6">
        <f>Prestitoperelocale!N66</f>
        <v>4531</v>
      </c>
      <c r="D66" s="6">
        <f>Prestitiopere!N66</f>
        <v>6351</v>
      </c>
      <c r="E66" s="6">
        <f>Prestitoutenti!N66</f>
        <v>7153</v>
      </c>
      <c r="F66" s="6">
        <f>PrestitoIntebibliotecarioEntra!N66</f>
        <v>2622</v>
      </c>
      <c r="G66" s="6">
        <f>PRestitoIntebibliotecarioEsce!N66</f>
        <v>1820</v>
      </c>
      <c r="H66" s="23">
        <f t="shared" si="2"/>
        <v>0.3665594855305466</v>
      </c>
      <c r="I66" s="23">
        <f t="shared" si="3"/>
        <v>0.2865690442450008</v>
      </c>
      <c r="J66" s="6">
        <f t="shared" si="4"/>
        <v>8973</v>
      </c>
      <c r="K66" s="6"/>
      <c r="L66" s="6"/>
      <c r="M66" s="6"/>
      <c r="N66" s="6"/>
      <c r="O66" s="6"/>
      <c r="P66" s="6">
        <f>Prestitoperelocale!N66+PrestitoIntebibliotecarioEntra!N66+PRestitoIntebibliotecarioEsce!N66</f>
        <v>8973</v>
      </c>
      <c r="S66" s="3" t="str">
        <f t="shared" si="0"/>
        <v>V</v>
      </c>
      <c r="T66" s="19" t="s">
        <v>32</v>
      </c>
    </row>
    <row r="67" spans="1:20" ht="12">
      <c r="A67" s="19" t="s">
        <v>33</v>
      </c>
      <c r="B67" s="6">
        <f t="shared" si="1"/>
        <v>12686</v>
      </c>
      <c r="C67" s="6">
        <f>Prestitoperelocale!N67</f>
        <v>5579</v>
      </c>
      <c r="D67" s="6">
        <f>Prestitiopere!N67</f>
        <v>9451</v>
      </c>
      <c r="E67" s="6">
        <f>Prestitoutenti!N67</f>
        <v>8816</v>
      </c>
      <c r="F67" s="6">
        <f>PrestitoIntebibliotecarioEntra!N67</f>
        <v>3236</v>
      </c>
      <c r="G67" s="6">
        <f>PRestitoIntebibliotecarioEsce!N67</f>
        <v>3871</v>
      </c>
      <c r="H67" s="23">
        <f t="shared" si="2"/>
        <v>0.36705989110707804</v>
      </c>
      <c r="I67" s="23">
        <f t="shared" si="3"/>
        <v>0.4095862871653793</v>
      </c>
      <c r="J67" s="6">
        <f t="shared" si="4"/>
        <v>12686</v>
      </c>
      <c r="K67" s="6"/>
      <c r="L67" s="6"/>
      <c r="M67" s="6"/>
      <c r="N67" s="6"/>
      <c r="O67" s="6"/>
      <c r="P67" s="6">
        <f>Prestitoperelocale!N67+PrestitoIntebibliotecarioEntra!N67+PRestitoIntebibliotecarioEsce!N67</f>
        <v>12686</v>
      </c>
      <c r="S67" s="3" t="str">
        <f t="shared" si="0"/>
        <v>V</v>
      </c>
      <c r="T67" s="19" t="s">
        <v>33</v>
      </c>
    </row>
    <row r="68" spans="1:20" ht="12">
      <c r="A68" s="19" t="s">
        <v>34</v>
      </c>
      <c r="B68" s="6">
        <f t="shared" si="1"/>
        <v>30978</v>
      </c>
      <c r="C68" s="6">
        <f>Prestitoperelocale!N68</f>
        <v>16180</v>
      </c>
      <c r="D68" s="6">
        <f>Prestitiopere!N68</f>
        <v>24305</v>
      </c>
      <c r="E68" s="6">
        <f>Prestitoutenti!N68</f>
        <v>22877</v>
      </c>
      <c r="F68" s="6">
        <f>PrestitoIntebibliotecarioEntra!N68</f>
        <v>6685</v>
      </c>
      <c r="G68" s="6">
        <f>PRestitoIntebibliotecarioEsce!N68</f>
        <v>8113</v>
      </c>
      <c r="H68" s="23">
        <f t="shared" si="2"/>
        <v>0.2922148883157757</v>
      </c>
      <c r="I68" s="23">
        <f t="shared" si="3"/>
        <v>0.33379962970582183</v>
      </c>
      <c r="J68" s="6">
        <f t="shared" si="4"/>
        <v>30978</v>
      </c>
      <c r="K68" s="6"/>
      <c r="L68" s="6"/>
      <c r="M68" s="6"/>
      <c r="N68" s="6"/>
      <c r="O68" s="6"/>
      <c r="P68" s="6">
        <f>Prestitoperelocale!N68+PrestitoIntebibliotecarioEntra!N68+PRestitoIntebibliotecarioEsce!N68</f>
        <v>30978</v>
      </c>
      <c r="S68" s="3" t="str">
        <f t="shared" si="0"/>
        <v>V</v>
      </c>
      <c r="T68" s="19" t="s">
        <v>34</v>
      </c>
    </row>
    <row r="69" spans="1:20" ht="12">
      <c r="A69" s="19" t="s">
        <v>71</v>
      </c>
      <c r="B69" s="6">
        <f t="shared" si="1"/>
        <v>40585</v>
      </c>
      <c r="C69" s="6">
        <f>Prestitoperelocale!N69</f>
        <v>16284</v>
      </c>
      <c r="D69" s="6">
        <f>Prestitiopere!N69</f>
        <v>25848</v>
      </c>
      <c r="E69" s="6">
        <f>Prestitoutenti!N69</f>
        <v>31053</v>
      </c>
      <c r="F69" s="6">
        <f>PrestitoIntebibliotecarioEntra!N69</f>
        <v>14753</v>
      </c>
      <c r="G69" s="6">
        <f>PRestitoIntebibliotecarioEsce!N69</f>
        <v>9548</v>
      </c>
      <c r="H69" s="23">
        <f t="shared" si="2"/>
        <v>0.47509097349692464</v>
      </c>
      <c r="I69" s="23">
        <f t="shared" si="3"/>
        <v>0.3693902816465491</v>
      </c>
      <c r="J69" s="6">
        <f t="shared" si="4"/>
        <v>40585</v>
      </c>
      <c r="K69" s="6"/>
      <c r="L69" s="6"/>
      <c r="M69" s="6"/>
      <c r="N69" s="6"/>
      <c r="O69" s="6"/>
      <c r="P69" s="6">
        <f>Prestitoperelocale!N69+PrestitoIntebibliotecarioEntra!N69+PRestitoIntebibliotecarioEsce!N69</f>
        <v>40585</v>
      </c>
      <c r="S69" s="3" t="str">
        <f t="shared" si="0"/>
        <v>V</v>
      </c>
      <c r="T69" s="19" t="s">
        <v>71</v>
      </c>
    </row>
    <row r="70" spans="1:20" ht="12">
      <c r="A70" s="19" t="s">
        <v>35</v>
      </c>
      <c r="B70" s="6">
        <f t="shared" si="1"/>
        <v>69252</v>
      </c>
      <c r="C70" s="6">
        <f>Prestitoperelocale!N70</f>
        <v>28232</v>
      </c>
      <c r="D70" s="6">
        <f>Prestitiopere!N70</f>
        <v>47192</v>
      </c>
      <c r="E70" s="6">
        <f>Prestitoutenti!N70</f>
        <v>50406</v>
      </c>
      <c r="F70" s="6">
        <f>PrestitoIntebibliotecarioEntra!N70</f>
        <v>22117</v>
      </c>
      <c r="G70" s="6">
        <f>PRestitoIntebibliotecarioEsce!N70</f>
        <v>18903</v>
      </c>
      <c r="H70" s="23">
        <f t="shared" si="2"/>
        <v>0.43877712970678096</v>
      </c>
      <c r="I70" s="23">
        <f t="shared" si="3"/>
        <v>0.4005551788438718</v>
      </c>
      <c r="J70" s="6">
        <f t="shared" si="4"/>
        <v>69252</v>
      </c>
      <c r="K70" s="6"/>
      <c r="L70" s="6"/>
      <c r="M70" s="6"/>
      <c r="N70" s="6"/>
      <c r="O70" s="6"/>
      <c r="P70" s="6">
        <f>Prestitoperelocale!N70+PrestitoIntebibliotecarioEntra!N70+PRestitoIntebibliotecarioEsce!N70</f>
        <v>69252</v>
      </c>
      <c r="S70" s="3" t="str">
        <f t="shared" si="0"/>
        <v>V</v>
      </c>
      <c r="T70" s="19" t="s">
        <v>35</v>
      </c>
    </row>
    <row r="71" spans="1:20" ht="12">
      <c r="A71" s="19" t="s">
        <v>72</v>
      </c>
      <c r="B71" s="6">
        <f t="shared" si="1"/>
        <v>14501</v>
      </c>
      <c r="C71" s="6">
        <f>Prestitoperelocale!N71</f>
        <v>6313</v>
      </c>
      <c r="D71" s="6">
        <f>Prestitiopere!N71</f>
        <v>9947</v>
      </c>
      <c r="E71" s="6">
        <f>Prestitoutenti!N71</f>
        <v>10869</v>
      </c>
      <c r="F71" s="6">
        <f>PrestitoIntebibliotecarioEntra!N71</f>
        <v>4555</v>
      </c>
      <c r="G71" s="6">
        <f>PRestitoIntebibliotecarioEsce!N71</f>
        <v>3633</v>
      </c>
      <c r="H71" s="23">
        <f t="shared" si="2"/>
        <v>0.4190817922531972</v>
      </c>
      <c r="I71" s="23">
        <f t="shared" si="3"/>
        <v>0.36523574947220266</v>
      </c>
      <c r="J71" s="6">
        <f t="shared" si="4"/>
        <v>14501</v>
      </c>
      <c r="K71" s="6"/>
      <c r="L71" s="6"/>
      <c r="M71" s="6"/>
      <c r="N71" s="6"/>
      <c r="O71" s="6"/>
      <c r="P71" s="6">
        <f>Prestitoperelocale!N71+PrestitoIntebibliotecarioEntra!N71+PRestitoIntebibliotecarioEsce!N71</f>
        <v>14501</v>
      </c>
      <c r="S71" s="3" t="str">
        <f aca="true" t="shared" si="5" ref="S71:S76">IF(T71=A71,"V","FFFFFFF")</f>
        <v>V</v>
      </c>
      <c r="T71" s="19" t="s">
        <v>72</v>
      </c>
    </row>
    <row r="72" spans="1:20" ht="12">
      <c r="A72" s="19" t="s">
        <v>14</v>
      </c>
      <c r="B72" s="6">
        <f t="shared" si="1"/>
        <v>30590</v>
      </c>
      <c r="C72" s="6">
        <f>Prestitoperelocale!N72</f>
        <v>12524</v>
      </c>
      <c r="D72" s="6">
        <f>Prestitiopere!N72</f>
        <v>21670</v>
      </c>
      <c r="E72" s="6">
        <f>Prestitoutenti!N72</f>
        <v>21466</v>
      </c>
      <c r="F72" s="6">
        <f>PrestitoIntebibliotecarioEntra!N72</f>
        <v>8931</v>
      </c>
      <c r="G72" s="6">
        <f>PRestitoIntebibliotecarioEsce!N72</f>
        <v>9135</v>
      </c>
      <c r="H72" s="23">
        <f>IF(E72&gt;0,F72/E72,0)</f>
        <v>0.416053293580546</v>
      </c>
      <c r="I72" s="23">
        <f>IF(D72&gt;0,G72/D72,0)</f>
        <v>0.4215505306875865</v>
      </c>
      <c r="J72" s="6">
        <f>C72+F72+G72</f>
        <v>30590</v>
      </c>
      <c r="K72" s="6"/>
      <c r="L72" s="6"/>
      <c r="M72" s="6"/>
      <c r="N72" s="6"/>
      <c r="O72" s="6"/>
      <c r="P72" s="6">
        <f>Prestitoperelocale!N72+PrestitoIntebibliotecarioEntra!N72+PRestitoIntebibliotecarioEsce!N72</f>
        <v>30590</v>
      </c>
      <c r="S72" s="3" t="str">
        <f t="shared" si="5"/>
        <v>V</v>
      </c>
      <c r="T72" s="19" t="s">
        <v>14</v>
      </c>
    </row>
    <row r="73" spans="1:20" ht="12">
      <c r="A73" s="19" t="s">
        <v>36</v>
      </c>
      <c r="B73" s="6">
        <f>P73</f>
        <v>14779</v>
      </c>
      <c r="C73" s="6">
        <f>Prestitoperelocale!N73</f>
        <v>6486</v>
      </c>
      <c r="D73" s="6">
        <f>Prestitiopere!N73</f>
        <v>10523</v>
      </c>
      <c r="E73" s="6">
        <f>Prestitoutenti!N73</f>
        <v>10770</v>
      </c>
      <c r="F73" s="6">
        <f>PrestitoIntebibliotecarioEntra!N73</f>
        <v>4270</v>
      </c>
      <c r="G73" s="6">
        <f>PRestitoIntebibliotecarioEsce!N73</f>
        <v>4023</v>
      </c>
      <c r="H73" s="23">
        <f>IF(E73&gt;0,F73/E73,0)</f>
        <v>0.39647168059424326</v>
      </c>
      <c r="I73" s="23">
        <f>IF(D73&gt;0,G73/D73,0)</f>
        <v>0.3823054262092559</v>
      </c>
      <c r="J73" s="6">
        <f>C73+F73+G73</f>
        <v>14779</v>
      </c>
      <c r="K73" s="6"/>
      <c r="L73" s="6"/>
      <c r="M73" s="6"/>
      <c r="N73" s="6"/>
      <c r="O73" s="6"/>
      <c r="P73" s="6">
        <f>Prestitoperelocale!N73+PrestitoIntebibliotecarioEntra!N73+PRestitoIntebibliotecarioEsce!N73</f>
        <v>14779</v>
      </c>
      <c r="S73" s="3" t="str">
        <f t="shared" si="5"/>
        <v>V</v>
      </c>
      <c r="T73" s="19" t="s">
        <v>36</v>
      </c>
    </row>
    <row r="74" spans="1:20" ht="12">
      <c r="A74" s="19" t="s">
        <v>37</v>
      </c>
      <c r="B74" s="6">
        <f>P74</f>
        <v>15797</v>
      </c>
      <c r="C74" s="6">
        <f>Prestitoperelocale!N74</f>
        <v>6028</v>
      </c>
      <c r="D74" s="6">
        <f>Prestitiopere!N74</f>
        <v>9894</v>
      </c>
      <c r="E74" s="6">
        <f>Prestitoutenti!N74</f>
        <v>11973</v>
      </c>
      <c r="F74" s="6">
        <f>PrestitoIntebibliotecarioEntra!N74</f>
        <v>5924</v>
      </c>
      <c r="G74" s="6">
        <f>PRestitoIntebibliotecarioEsce!N74</f>
        <v>3845</v>
      </c>
      <c r="H74" s="23">
        <f>IF(E74&gt;0,F74/E74,0)</f>
        <v>0.4947799214900192</v>
      </c>
      <c r="I74" s="23">
        <f>IF(D74&gt;0,G74/D74,0)</f>
        <v>0.38861936527188196</v>
      </c>
      <c r="J74" s="6">
        <f>C74+F74+G74</f>
        <v>15797</v>
      </c>
      <c r="K74" s="6"/>
      <c r="L74" s="6"/>
      <c r="M74" s="6"/>
      <c r="N74" s="6"/>
      <c r="O74" s="6"/>
      <c r="P74" s="6">
        <f>Prestitoperelocale!N74+PrestitoIntebibliotecarioEntra!N74+PRestitoIntebibliotecarioEsce!N74</f>
        <v>15797</v>
      </c>
      <c r="S74" s="3" t="str">
        <f t="shared" si="5"/>
        <v>V</v>
      </c>
      <c r="T74" s="19" t="s">
        <v>37</v>
      </c>
    </row>
    <row r="75" spans="1:20" ht="12">
      <c r="A75" s="19" t="s">
        <v>59</v>
      </c>
      <c r="B75" s="6">
        <f>P75</f>
        <v>13383</v>
      </c>
      <c r="C75" s="6">
        <f>Prestitoperelocale!N75</f>
        <v>4696</v>
      </c>
      <c r="D75" s="6">
        <f>Prestitiopere!N75</f>
        <v>8654</v>
      </c>
      <c r="E75" s="6">
        <f>Prestitoutenti!N75</f>
        <v>9431</v>
      </c>
      <c r="F75" s="6">
        <f>PrestitoIntebibliotecarioEntra!N75</f>
        <v>4732</v>
      </c>
      <c r="G75" s="6">
        <f>PRestitoIntebibliotecarioEsce!N75</f>
        <v>3955</v>
      </c>
      <c r="H75" s="23">
        <f>IF(E75&gt;0,F75/E75,0)</f>
        <v>0.5017495493584986</v>
      </c>
      <c r="I75" s="23">
        <f>IF(D75&gt;0,G75/D75,0)</f>
        <v>0.45701409752715505</v>
      </c>
      <c r="J75" s="6">
        <f>C75+F75+G75</f>
        <v>13383</v>
      </c>
      <c r="K75" s="6"/>
      <c r="L75" s="6"/>
      <c r="M75" s="6"/>
      <c r="N75" s="6"/>
      <c r="O75" s="6"/>
      <c r="P75" s="6">
        <f>Prestitoperelocale!N75+PrestitoIntebibliotecarioEntra!N75+PRestitoIntebibliotecarioEsce!N75</f>
        <v>13383</v>
      </c>
      <c r="S75" s="3" t="str">
        <f t="shared" si="5"/>
        <v>V</v>
      </c>
      <c r="T75" s="19" t="s">
        <v>59</v>
      </c>
    </row>
    <row r="76" spans="1:20" ht="12.75" thickBot="1">
      <c r="A76" s="19" t="s">
        <v>44</v>
      </c>
      <c r="B76" s="6">
        <f>P76</f>
        <v>1227906</v>
      </c>
      <c r="C76" s="6">
        <f>Prestitoperelocale!N76</f>
        <v>593160</v>
      </c>
      <c r="D76" s="6">
        <f>Prestitiopere!N76</f>
        <v>911417</v>
      </c>
      <c r="E76" s="6">
        <f>Prestitoutenti!N76</f>
        <v>911417</v>
      </c>
      <c r="F76" s="6">
        <f>PrestitoIntebibliotecarioEntra!N76</f>
        <v>317373</v>
      </c>
      <c r="G76" s="6">
        <f>PRestitoIntebibliotecarioEsce!N76</f>
        <v>317373</v>
      </c>
      <c r="H76" s="23">
        <f>IF(E76&gt;0,F76/E76,0)</f>
        <v>0.34821931124830896</v>
      </c>
      <c r="I76" s="23">
        <f>IF(D76&gt;0,G76/D76,0)</f>
        <v>0.34821931124830896</v>
      </c>
      <c r="J76" s="6">
        <f>C76+F76+G76</f>
        <v>1227906</v>
      </c>
      <c r="K76" s="6"/>
      <c r="L76" s="6"/>
      <c r="M76" s="6"/>
      <c r="N76" s="6"/>
      <c r="O76" s="6"/>
      <c r="P76" s="6">
        <f>Prestitoperelocale!N76+PrestitoIntebibliotecarioEntra!N76+PRestitoIntebibliotecarioEsce!N76</f>
        <v>1227906</v>
      </c>
      <c r="S76" s="3" t="str">
        <f t="shared" si="5"/>
        <v>V</v>
      </c>
      <c r="T76" s="19" t="s">
        <v>44</v>
      </c>
    </row>
    <row r="77" spans="2:9" ht="63" thickBot="1">
      <c r="B77" s="20" t="s">
        <v>96</v>
      </c>
      <c r="C77" s="20" t="s">
        <v>97</v>
      </c>
      <c r="D77" s="20" t="s">
        <v>49</v>
      </c>
      <c r="E77" s="20" t="s">
        <v>98</v>
      </c>
      <c r="F77" s="20" t="s">
        <v>99</v>
      </c>
      <c r="G77" s="20" t="s">
        <v>100</v>
      </c>
      <c r="H77" s="20" t="s">
        <v>99</v>
      </c>
      <c r="I77" s="21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1">
      <selection activeCell="A7" sqref="A7:N76"/>
    </sheetView>
  </sheetViews>
  <sheetFormatPr defaultColWidth="8.7109375" defaultRowHeight="12.75"/>
  <cols>
    <col min="1" max="1" width="51.421875" style="3" bestFit="1" customWidth="1"/>
    <col min="2" max="2" width="8.7109375" style="3" customWidth="1"/>
    <col min="3" max="12" width="8.7109375" style="9" customWidth="1"/>
    <col min="13" max="14" width="16.00390625" style="9" bestFit="1" customWidth="1"/>
    <col min="15" max="16384" width="8.7109375" style="9" customWidth="1"/>
  </cols>
  <sheetData>
    <row r="1" ht="15">
      <c r="A1" s="5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7"/>
      <c r="B5" s="7" t="s">
        <v>3</v>
      </c>
    </row>
    <row r="6" spans="1:14" ht="12">
      <c r="A6" s="19" t="s">
        <v>1</v>
      </c>
      <c r="B6" s="19" t="s">
        <v>5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85</v>
      </c>
      <c r="H6" s="19" t="s">
        <v>90</v>
      </c>
      <c r="I6" s="19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6" t="s">
        <v>44</v>
      </c>
    </row>
    <row r="7" spans="1:14" ht="12">
      <c r="A7" s="19" t="s">
        <v>6</v>
      </c>
      <c r="B7" s="19">
        <v>5541</v>
      </c>
      <c r="C7" s="19">
        <v>5541</v>
      </c>
      <c r="D7" s="19">
        <v>6402</v>
      </c>
      <c r="E7" s="19">
        <v>4978</v>
      </c>
      <c r="F7" s="19">
        <v>4734</v>
      </c>
      <c r="G7" s="19">
        <v>4886</v>
      </c>
      <c r="H7" s="19">
        <v>5316</v>
      </c>
      <c r="I7" s="19">
        <v>4886</v>
      </c>
      <c r="J7" s="6">
        <v>202</v>
      </c>
      <c r="K7" s="6"/>
      <c r="L7" s="6"/>
      <c r="M7" s="6"/>
      <c r="N7" s="6">
        <v>42486</v>
      </c>
    </row>
    <row r="8" spans="1:14" ht="12">
      <c r="A8" s="19" t="s">
        <v>38</v>
      </c>
      <c r="B8" s="19">
        <v>55</v>
      </c>
      <c r="C8" s="19">
        <v>43</v>
      </c>
      <c r="D8" s="19">
        <v>41</v>
      </c>
      <c r="E8" s="19">
        <v>29</v>
      </c>
      <c r="F8" s="19">
        <v>58</v>
      </c>
      <c r="G8" s="19">
        <v>1</v>
      </c>
      <c r="H8" s="19"/>
      <c r="I8" s="19"/>
      <c r="J8" s="6"/>
      <c r="K8" s="6"/>
      <c r="L8" s="6"/>
      <c r="M8" s="6"/>
      <c r="N8" s="6">
        <v>227</v>
      </c>
    </row>
    <row r="9" spans="1:14" ht="12">
      <c r="A9" s="19" t="s">
        <v>17</v>
      </c>
      <c r="B9" s="19">
        <v>1402</v>
      </c>
      <c r="C9" s="19">
        <v>1498</v>
      </c>
      <c r="D9" s="19">
        <v>1587</v>
      </c>
      <c r="E9" s="19">
        <v>1256</v>
      </c>
      <c r="F9" s="19">
        <v>1370</v>
      </c>
      <c r="G9" s="19">
        <v>1308</v>
      </c>
      <c r="H9" s="19">
        <v>1281</v>
      </c>
      <c r="I9" s="19">
        <v>925</v>
      </c>
      <c r="J9" s="6">
        <v>61</v>
      </c>
      <c r="K9" s="6"/>
      <c r="L9" s="6"/>
      <c r="M9" s="6"/>
      <c r="N9" s="6">
        <v>10688</v>
      </c>
    </row>
    <row r="10" spans="1:14" ht="12">
      <c r="A10" s="19" t="s">
        <v>73</v>
      </c>
      <c r="B10" s="19">
        <v>570</v>
      </c>
      <c r="C10" s="19">
        <v>847</v>
      </c>
      <c r="D10" s="19">
        <v>1020</v>
      </c>
      <c r="E10" s="19">
        <v>654</v>
      </c>
      <c r="F10" s="19">
        <v>617</v>
      </c>
      <c r="G10" s="19">
        <v>484</v>
      </c>
      <c r="H10" s="19">
        <v>502</v>
      </c>
      <c r="I10" s="19">
        <v>102</v>
      </c>
      <c r="J10" s="6">
        <v>14</v>
      </c>
      <c r="K10" s="6"/>
      <c r="L10" s="6"/>
      <c r="M10" s="6"/>
      <c r="N10" s="6">
        <v>4810</v>
      </c>
    </row>
    <row r="11" spans="1:14" ht="12">
      <c r="A11" s="19" t="s">
        <v>101</v>
      </c>
      <c r="B11" s="19"/>
      <c r="C11" s="19"/>
      <c r="D11" s="19"/>
      <c r="E11" s="19"/>
      <c r="F11" s="19"/>
      <c r="G11" s="19">
        <v>70</v>
      </c>
      <c r="H11" s="19">
        <v>55</v>
      </c>
      <c r="I11" s="19">
        <v>70</v>
      </c>
      <c r="J11" s="6"/>
      <c r="K11" s="6"/>
      <c r="L11" s="6"/>
      <c r="M11" s="6"/>
      <c r="N11" s="6">
        <v>195</v>
      </c>
    </row>
    <row r="12" spans="1:14" ht="12">
      <c r="A12" s="19" t="s">
        <v>61</v>
      </c>
      <c r="B12" s="19">
        <v>722</v>
      </c>
      <c r="C12" s="19">
        <v>688</v>
      </c>
      <c r="D12" s="19">
        <v>800</v>
      </c>
      <c r="E12" s="19">
        <v>573</v>
      </c>
      <c r="F12" s="19">
        <v>565</v>
      </c>
      <c r="G12" s="19">
        <v>700</v>
      </c>
      <c r="H12" s="19">
        <v>764</v>
      </c>
      <c r="I12" s="19">
        <v>477</v>
      </c>
      <c r="J12" s="6">
        <v>10</v>
      </c>
      <c r="K12" s="6"/>
      <c r="L12" s="6"/>
      <c r="M12" s="6"/>
      <c r="N12" s="6">
        <v>5299</v>
      </c>
    </row>
    <row r="13" spans="1:14" ht="12">
      <c r="A13" s="19" t="s">
        <v>102</v>
      </c>
      <c r="B13" s="19"/>
      <c r="C13" s="19">
        <v>1</v>
      </c>
      <c r="D13" s="19"/>
      <c r="E13" s="19"/>
      <c r="F13" s="19"/>
      <c r="G13" s="19">
        <v>1</v>
      </c>
      <c r="H13" s="19">
        <v>1</v>
      </c>
      <c r="I13" s="19">
        <v>4</v>
      </c>
      <c r="J13" s="6">
        <v>1</v>
      </c>
      <c r="K13" s="6"/>
      <c r="L13" s="6"/>
      <c r="M13" s="6"/>
      <c r="N13" s="6">
        <v>8</v>
      </c>
    </row>
    <row r="14" spans="1:14" ht="12">
      <c r="A14" s="19" t="s">
        <v>8</v>
      </c>
      <c r="B14" s="19">
        <v>7304</v>
      </c>
      <c r="C14" s="19">
        <v>6727</v>
      </c>
      <c r="D14" s="19">
        <v>7354</v>
      </c>
      <c r="E14" s="19">
        <v>5565</v>
      </c>
      <c r="F14" s="19">
        <v>6362</v>
      </c>
      <c r="G14" s="19">
        <v>6910</v>
      </c>
      <c r="H14" s="19">
        <v>7326</v>
      </c>
      <c r="I14" s="19">
        <v>5318</v>
      </c>
      <c r="J14" s="6">
        <v>238</v>
      </c>
      <c r="K14" s="6"/>
      <c r="L14" s="6"/>
      <c r="M14" s="6"/>
      <c r="N14" s="6">
        <v>53104</v>
      </c>
    </row>
    <row r="15" spans="1:14" ht="12">
      <c r="A15" s="19" t="s">
        <v>40</v>
      </c>
      <c r="B15" s="19"/>
      <c r="C15" s="19"/>
      <c r="D15" s="19"/>
      <c r="E15" s="19"/>
      <c r="F15" s="19"/>
      <c r="G15" s="19"/>
      <c r="H15" s="19"/>
      <c r="I15" s="19"/>
      <c r="J15" s="6"/>
      <c r="K15" s="6"/>
      <c r="L15" s="6"/>
      <c r="M15" s="6"/>
      <c r="N15" s="6"/>
    </row>
    <row r="16" spans="1:14" ht="12">
      <c r="A16" s="19" t="s">
        <v>9</v>
      </c>
      <c r="B16" s="19">
        <v>1728</v>
      </c>
      <c r="C16" s="19">
        <v>1664</v>
      </c>
      <c r="D16" s="19">
        <v>1808</v>
      </c>
      <c r="E16" s="19">
        <v>1450</v>
      </c>
      <c r="F16" s="19">
        <v>1663</v>
      </c>
      <c r="G16" s="19">
        <v>1789</v>
      </c>
      <c r="H16" s="19">
        <v>1938</v>
      </c>
      <c r="I16" s="19">
        <v>356</v>
      </c>
      <c r="J16" s="6">
        <v>74</v>
      </c>
      <c r="K16" s="6"/>
      <c r="L16" s="6"/>
      <c r="M16" s="6"/>
      <c r="N16" s="6">
        <v>12470</v>
      </c>
    </row>
    <row r="17" spans="1:14" ht="12">
      <c r="A17" s="19" t="s">
        <v>56</v>
      </c>
      <c r="B17" s="19">
        <v>74</v>
      </c>
      <c r="C17" s="19">
        <v>75</v>
      </c>
      <c r="D17" s="19">
        <v>124</v>
      </c>
      <c r="E17" s="19">
        <v>69</v>
      </c>
      <c r="F17" s="19">
        <v>110</v>
      </c>
      <c r="G17" s="19">
        <v>81</v>
      </c>
      <c r="H17" s="19">
        <v>120</v>
      </c>
      <c r="I17" s="19">
        <v>7</v>
      </c>
      <c r="J17" s="6"/>
      <c r="K17" s="6"/>
      <c r="L17" s="6"/>
      <c r="M17" s="6"/>
      <c r="N17" s="6">
        <v>660</v>
      </c>
    </row>
    <row r="18" spans="1:14" ht="12">
      <c r="A18" s="19" t="s">
        <v>42</v>
      </c>
      <c r="B18" s="19">
        <v>27</v>
      </c>
      <c r="C18" s="19">
        <v>56</v>
      </c>
      <c r="D18" s="19">
        <v>57</v>
      </c>
      <c r="E18" s="19">
        <v>48</v>
      </c>
      <c r="F18" s="19">
        <v>40</v>
      </c>
      <c r="G18" s="19"/>
      <c r="H18" s="19"/>
      <c r="I18" s="19"/>
      <c r="J18" s="6"/>
      <c r="K18" s="6"/>
      <c r="L18" s="6"/>
      <c r="M18" s="6"/>
      <c r="N18" s="6">
        <v>228</v>
      </c>
    </row>
    <row r="19" spans="1:14" ht="12">
      <c r="A19" s="19" t="s">
        <v>74</v>
      </c>
      <c r="B19" s="19">
        <v>8</v>
      </c>
      <c r="C19" s="19"/>
      <c r="D19" s="19">
        <v>26</v>
      </c>
      <c r="E19" s="19"/>
      <c r="F19" s="19"/>
      <c r="G19" s="19">
        <v>33</v>
      </c>
      <c r="H19" s="19"/>
      <c r="I19" s="19"/>
      <c r="J19" s="6"/>
      <c r="K19" s="6"/>
      <c r="L19" s="6"/>
      <c r="M19" s="6"/>
      <c r="N19" s="6">
        <v>67</v>
      </c>
    </row>
    <row r="20" spans="1:14" ht="12">
      <c r="A20" s="19" t="s">
        <v>57</v>
      </c>
      <c r="B20" s="19">
        <v>19</v>
      </c>
      <c r="C20" s="19">
        <v>34</v>
      </c>
      <c r="D20" s="19">
        <v>23</v>
      </c>
      <c r="E20" s="19">
        <v>27</v>
      </c>
      <c r="F20" s="19">
        <v>51</v>
      </c>
      <c r="G20" s="19"/>
      <c r="H20" s="19"/>
      <c r="I20" s="19"/>
      <c r="J20" s="6"/>
      <c r="K20" s="6"/>
      <c r="L20" s="6"/>
      <c r="M20" s="6"/>
      <c r="N20" s="6">
        <v>154</v>
      </c>
    </row>
    <row r="21" spans="1:14" ht="12">
      <c r="A21" s="19" t="s">
        <v>10</v>
      </c>
      <c r="B21" s="19">
        <v>3323</v>
      </c>
      <c r="C21" s="19">
        <v>3196</v>
      </c>
      <c r="D21" s="19">
        <v>3421</v>
      </c>
      <c r="E21" s="19">
        <v>2912</v>
      </c>
      <c r="F21" s="19">
        <v>3217</v>
      </c>
      <c r="G21" s="19">
        <v>3283</v>
      </c>
      <c r="H21" s="19">
        <v>3102</v>
      </c>
      <c r="I21" s="19">
        <v>2461</v>
      </c>
      <c r="J21" s="6">
        <v>165</v>
      </c>
      <c r="K21" s="6"/>
      <c r="L21" s="6"/>
      <c r="M21" s="6"/>
      <c r="N21" s="6">
        <v>25080</v>
      </c>
    </row>
    <row r="22" spans="1:14" ht="12">
      <c r="A22" s="19" t="s">
        <v>18</v>
      </c>
      <c r="B22" s="19">
        <v>1768</v>
      </c>
      <c r="C22" s="19">
        <v>1485</v>
      </c>
      <c r="D22" s="19">
        <v>2242</v>
      </c>
      <c r="E22" s="19">
        <v>1835</v>
      </c>
      <c r="F22" s="19">
        <v>1851</v>
      </c>
      <c r="G22" s="19">
        <v>1617</v>
      </c>
      <c r="H22" s="19">
        <v>1703</v>
      </c>
      <c r="I22" s="19">
        <v>1409</v>
      </c>
      <c r="J22" s="6">
        <v>58</v>
      </c>
      <c r="K22" s="6"/>
      <c r="L22" s="6"/>
      <c r="M22" s="6"/>
      <c r="N22" s="6">
        <v>13968</v>
      </c>
    </row>
    <row r="23" spans="1:14" ht="12">
      <c r="A23" s="19" t="s">
        <v>11</v>
      </c>
      <c r="B23" s="19">
        <v>1156</v>
      </c>
      <c r="C23" s="19">
        <v>1073</v>
      </c>
      <c r="D23" s="19">
        <v>1267</v>
      </c>
      <c r="E23" s="19">
        <v>1094</v>
      </c>
      <c r="F23" s="19">
        <v>1177</v>
      </c>
      <c r="G23" s="19">
        <v>1054</v>
      </c>
      <c r="H23" s="19">
        <v>1124</v>
      </c>
      <c r="I23" s="19">
        <v>704</v>
      </c>
      <c r="J23" s="6">
        <v>23</v>
      </c>
      <c r="K23" s="6"/>
      <c r="L23" s="6"/>
      <c r="M23" s="6"/>
      <c r="N23" s="6">
        <v>8672</v>
      </c>
    </row>
    <row r="24" spans="1:14" ht="12">
      <c r="A24" s="19" t="s">
        <v>15</v>
      </c>
      <c r="B24" s="19">
        <v>1057</v>
      </c>
      <c r="C24" s="19">
        <v>1180</v>
      </c>
      <c r="D24" s="19">
        <v>1691</v>
      </c>
      <c r="E24" s="19">
        <v>1362</v>
      </c>
      <c r="F24" s="19">
        <v>1272</v>
      </c>
      <c r="G24" s="19">
        <v>1099</v>
      </c>
      <c r="H24" s="19">
        <v>1192</v>
      </c>
      <c r="I24" s="19">
        <v>133</v>
      </c>
      <c r="J24" s="6">
        <v>41</v>
      </c>
      <c r="K24" s="6"/>
      <c r="L24" s="6"/>
      <c r="M24" s="6"/>
      <c r="N24" s="6">
        <v>9027</v>
      </c>
    </row>
    <row r="25" spans="1:14" ht="12">
      <c r="A25" s="19" t="s">
        <v>19</v>
      </c>
      <c r="B25" s="19">
        <v>1946</v>
      </c>
      <c r="C25" s="19">
        <v>1630</v>
      </c>
      <c r="D25" s="19">
        <v>2385</v>
      </c>
      <c r="E25" s="19">
        <v>1561</v>
      </c>
      <c r="F25" s="19">
        <v>1487</v>
      </c>
      <c r="G25" s="19">
        <v>1347</v>
      </c>
      <c r="H25" s="19">
        <v>1473</v>
      </c>
      <c r="I25" s="19">
        <v>1375</v>
      </c>
      <c r="J25" s="6">
        <v>61</v>
      </c>
      <c r="K25" s="6"/>
      <c r="L25" s="6"/>
      <c r="M25" s="6"/>
      <c r="N25" s="6">
        <v>13265</v>
      </c>
    </row>
    <row r="26" spans="1:14" ht="12">
      <c r="A26" s="19" t="s">
        <v>88</v>
      </c>
      <c r="B26" s="19">
        <v>4</v>
      </c>
      <c r="C26" s="19">
        <v>12</v>
      </c>
      <c r="D26" s="19">
        <v>11</v>
      </c>
      <c r="E26" s="19">
        <v>9</v>
      </c>
      <c r="F26" s="19">
        <v>4</v>
      </c>
      <c r="G26" s="19"/>
      <c r="H26" s="19">
        <v>1</v>
      </c>
      <c r="I26" s="19"/>
      <c r="J26" s="6"/>
      <c r="K26" s="6"/>
      <c r="L26" s="6"/>
      <c r="M26" s="6"/>
      <c r="N26" s="6">
        <v>41</v>
      </c>
    </row>
    <row r="27" spans="1:14" ht="12">
      <c r="A27" s="19" t="s">
        <v>103</v>
      </c>
      <c r="B27" s="19"/>
      <c r="C27" s="19"/>
      <c r="D27" s="19">
        <v>2</v>
      </c>
      <c r="E27" s="19">
        <v>11</v>
      </c>
      <c r="F27" s="19"/>
      <c r="G27" s="19">
        <v>1</v>
      </c>
      <c r="H27" s="19"/>
      <c r="I27" s="19"/>
      <c r="J27" s="6"/>
      <c r="K27" s="6"/>
      <c r="L27" s="6"/>
      <c r="M27" s="6"/>
      <c r="N27" s="6">
        <v>14</v>
      </c>
    </row>
    <row r="28" spans="1:14" ht="12">
      <c r="A28" s="19" t="s">
        <v>62</v>
      </c>
      <c r="B28" s="19">
        <v>17150</v>
      </c>
      <c r="C28" s="19">
        <v>16599</v>
      </c>
      <c r="D28" s="19">
        <v>17763</v>
      </c>
      <c r="E28" s="19">
        <v>13627</v>
      </c>
      <c r="F28" s="19">
        <v>15528</v>
      </c>
      <c r="G28" s="19">
        <v>14562</v>
      </c>
      <c r="H28" s="19">
        <v>14821</v>
      </c>
      <c r="I28" s="19">
        <v>14026</v>
      </c>
      <c r="J28" s="6">
        <v>700</v>
      </c>
      <c r="K28" s="6"/>
      <c r="L28" s="6"/>
      <c r="M28" s="6"/>
      <c r="N28" s="6">
        <v>124776</v>
      </c>
    </row>
    <row r="29" spans="1:14" ht="12">
      <c r="A29" s="19" t="s">
        <v>58</v>
      </c>
      <c r="B29" s="19">
        <v>36</v>
      </c>
      <c r="C29" s="19">
        <v>42</v>
      </c>
      <c r="D29" s="19">
        <v>43</v>
      </c>
      <c r="E29" s="19">
        <v>41</v>
      </c>
      <c r="F29" s="19">
        <v>32</v>
      </c>
      <c r="G29" s="19">
        <v>22</v>
      </c>
      <c r="H29" s="19"/>
      <c r="I29" s="19"/>
      <c r="J29" s="6"/>
      <c r="K29" s="6"/>
      <c r="L29" s="6"/>
      <c r="M29" s="6"/>
      <c r="N29" s="6">
        <v>216</v>
      </c>
    </row>
    <row r="30" spans="1:14" ht="12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6"/>
      <c r="K30" s="6"/>
      <c r="L30" s="6"/>
      <c r="M30" s="6"/>
      <c r="N30" s="6"/>
    </row>
    <row r="31" spans="1:14" ht="12">
      <c r="A31" s="19" t="s">
        <v>63</v>
      </c>
      <c r="B31" s="19">
        <v>1357</v>
      </c>
      <c r="C31" s="19">
        <v>1643</v>
      </c>
      <c r="D31" s="19">
        <v>2117</v>
      </c>
      <c r="E31" s="19">
        <v>1295</v>
      </c>
      <c r="F31" s="19">
        <v>1097</v>
      </c>
      <c r="G31" s="19">
        <v>1022</v>
      </c>
      <c r="H31" s="19">
        <v>753</v>
      </c>
      <c r="I31" s="19">
        <v>403</v>
      </c>
      <c r="J31" s="6">
        <v>44</v>
      </c>
      <c r="K31" s="6"/>
      <c r="L31" s="6"/>
      <c r="M31" s="6"/>
      <c r="N31" s="6">
        <v>9731</v>
      </c>
    </row>
    <row r="32" spans="1:14" ht="12">
      <c r="A32" s="19" t="s">
        <v>64</v>
      </c>
      <c r="B32" s="19">
        <v>2748</v>
      </c>
      <c r="C32" s="19">
        <v>2364</v>
      </c>
      <c r="D32" s="19">
        <v>2685</v>
      </c>
      <c r="E32" s="19">
        <v>2116</v>
      </c>
      <c r="F32" s="19">
        <v>2613</v>
      </c>
      <c r="G32" s="19">
        <v>2601</v>
      </c>
      <c r="H32" s="19">
        <v>2320</v>
      </c>
      <c r="I32" s="19">
        <v>1566</v>
      </c>
      <c r="J32" s="6">
        <v>101</v>
      </c>
      <c r="K32" s="6"/>
      <c r="L32" s="6"/>
      <c r="M32" s="6"/>
      <c r="N32" s="6">
        <v>19114</v>
      </c>
    </row>
    <row r="33" spans="1:14" ht="12">
      <c r="A33" s="19" t="s">
        <v>65</v>
      </c>
      <c r="B33" s="19">
        <v>31</v>
      </c>
      <c r="C33" s="19">
        <v>38</v>
      </c>
      <c r="D33" s="19">
        <v>16</v>
      </c>
      <c r="E33" s="19">
        <v>15</v>
      </c>
      <c r="F33" s="19">
        <v>11</v>
      </c>
      <c r="G33" s="19"/>
      <c r="H33" s="19"/>
      <c r="I33" s="19"/>
      <c r="J33" s="6"/>
      <c r="K33" s="6"/>
      <c r="L33" s="6"/>
      <c r="M33" s="6"/>
      <c r="N33" s="6">
        <v>111</v>
      </c>
    </row>
    <row r="34" spans="1:14" ht="12">
      <c r="A34" s="19" t="s">
        <v>21</v>
      </c>
      <c r="B34" s="19">
        <v>2233</v>
      </c>
      <c r="C34" s="19">
        <v>2028</v>
      </c>
      <c r="D34" s="19">
        <v>2083</v>
      </c>
      <c r="E34" s="19">
        <v>1605</v>
      </c>
      <c r="F34" s="19">
        <v>1856</v>
      </c>
      <c r="G34" s="19">
        <v>2097</v>
      </c>
      <c r="H34" s="19">
        <v>2117</v>
      </c>
      <c r="I34" s="19">
        <v>1132</v>
      </c>
      <c r="J34" s="6">
        <v>29</v>
      </c>
      <c r="K34" s="6"/>
      <c r="L34" s="6"/>
      <c r="M34" s="6"/>
      <c r="N34" s="6">
        <v>15180</v>
      </c>
    </row>
    <row r="35" spans="1:14" ht="12">
      <c r="A35" s="19" t="s">
        <v>41</v>
      </c>
      <c r="B35" s="19">
        <v>77</v>
      </c>
      <c r="C35" s="19">
        <v>55</v>
      </c>
      <c r="D35" s="19">
        <v>57</v>
      </c>
      <c r="E35" s="19">
        <v>42</v>
      </c>
      <c r="F35" s="19">
        <v>41</v>
      </c>
      <c r="G35" s="19">
        <v>23</v>
      </c>
      <c r="H35" s="19">
        <v>53</v>
      </c>
      <c r="I35" s="19">
        <v>23</v>
      </c>
      <c r="J35" s="6"/>
      <c r="K35" s="6"/>
      <c r="L35" s="6"/>
      <c r="M35" s="6"/>
      <c r="N35" s="6">
        <v>371</v>
      </c>
    </row>
    <row r="36" spans="1:14" ht="12">
      <c r="A36" s="19" t="s">
        <v>43</v>
      </c>
      <c r="B36" s="19">
        <v>9</v>
      </c>
      <c r="C36" s="19">
        <v>15</v>
      </c>
      <c r="D36" s="19">
        <v>7</v>
      </c>
      <c r="E36" s="19">
        <v>7</v>
      </c>
      <c r="F36" s="19">
        <v>7</v>
      </c>
      <c r="G36" s="19">
        <v>4</v>
      </c>
      <c r="H36" s="19">
        <v>21</v>
      </c>
      <c r="I36" s="19">
        <v>4</v>
      </c>
      <c r="J36" s="6"/>
      <c r="K36" s="6"/>
      <c r="L36" s="6"/>
      <c r="M36" s="6"/>
      <c r="N36" s="6">
        <v>74</v>
      </c>
    </row>
    <row r="37" spans="1:14" ht="12">
      <c r="A37" s="19" t="s">
        <v>39</v>
      </c>
      <c r="B37" s="19"/>
      <c r="C37" s="19">
        <v>1</v>
      </c>
      <c r="D37" s="19">
        <v>2</v>
      </c>
      <c r="E37" s="19">
        <v>5</v>
      </c>
      <c r="F37" s="19"/>
      <c r="G37" s="19"/>
      <c r="H37" s="19">
        <v>1</v>
      </c>
      <c r="I37" s="19"/>
      <c r="J37" s="6"/>
      <c r="K37" s="6"/>
      <c r="L37" s="6"/>
      <c r="M37" s="6"/>
      <c r="N37" s="6">
        <v>9</v>
      </c>
    </row>
    <row r="38" spans="1:14" ht="12">
      <c r="A38" s="19" t="s">
        <v>86</v>
      </c>
      <c r="B38" s="19"/>
      <c r="C38" s="19"/>
      <c r="D38" s="19"/>
      <c r="E38" s="19"/>
      <c r="F38" s="19"/>
      <c r="G38" s="19"/>
      <c r="H38" s="19">
        <v>1</v>
      </c>
      <c r="I38" s="19"/>
      <c r="J38" s="6"/>
      <c r="K38" s="6"/>
      <c r="L38" s="6"/>
      <c r="M38" s="6"/>
      <c r="N38" s="6">
        <v>1</v>
      </c>
    </row>
    <row r="39" spans="1:14" ht="12">
      <c r="A39" s="19" t="s">
        <v>75</v>
      </c>
      <c r="B39" s="19">
        <v>3543</v>
      </c>
      <c r="C39" s="19">
        <v>3344</v>
      </c>
      <c r="D39" s="19">
        <v>3803</v>
      </c>
      <c r="E39" s="19">
        <v>3109</v>
      </c>
      <c r="F39" s="19">
        <v>3353</v>
      </c>
      <c r="G39" s="19">
        <v>3451</v>
      </c>
      <c r="H39" s="19">
        <v>3426</v>
      </c>
      <c r="I39" s="19">
        <v>2467</v>
      </c>
      <c r="J39" s="6">
        <v>176</v>
      </c>
      <c r="K39" s="6"/>
      <c r="L39" s="6"/>
      <c r="M39" s="6"/>
      <c r="N39" s="6">
        <v>26672</v>
      </c>
    </row>
    <row r="40" spans="1:14" ht="12">
      <c r="A40" s="19" t="s">
        <v>22</v>
      </c>
      <c r="B40" s="19"/>
      <c r="C40" s="19"/>
      <c r="D40" s="19"/>
      <c r="E40" s="19"/>
      <c r="F40" s="19"/>
      <c r="G40" s="19"/>
      <c r="H40" s="19"/>
      <c r="I40" s="19"/>
      <c r="J40" s="6"/>
      <c r="K40" s="6"/>
      <c r="L40" s="6"/>
      <c r="M40" s="6"/>
      <c r="N40" s="6"/>
    </row>
    <row r="41" spans="1:14" ht="12">
      <c r="A41" s="19" t="s">
        <v>23</v>
      </c>
      <c r="B41" s="19">
        <v>1299</v>
      </c>
      <c r="C41" s="19">
        <v>801</v>
      </c>
      <c r="D41" s="19">
        <v>323</v>
      </c>
      <c r="E41" s="19">
        <v>208</v>
      </c>
      <c r="F41" s="19">
        <v>263</v>
      </c>
      <c r="G41" s="19">
        <v>297</v>
      </c>
      <c r="H41" s="19">
        <v>276</v>
      </c>
      <c r="I41" s="19">
        <v>200</v>
      </c>
      <c r="J41" s="6">
        <v>9</v>
      </c>
      <c r="K41" s="6"/>
      <c r="L41" s="6"/>
      <c r="M41" s="6"/>
      <c r="N41" s="6">
        <v>3676</v>
      </c>
    </row>
    <row r="42" spans="1:14" ht="12">
      <c r="A42" s="19" t="s">
        <v>12</v>
      </c>
      <c r="B42" s="19">
        <v>4052</v>
      </c>
      <c r="C42" s="19">
        <v>4067</v>
      </c>
      <c r="D42" s="19">
        <v>4850</v>
      </c>
      <c r="E42" s="19">
        <v>3947</v>
      </c>
      <c r="F42" s="19">
        <v>3667</v>
      </c>
      <c r="G42" s="19">
        <v>2884</v>
      </c>
      <c r="H42" s="19">
        <v>150</v>
      </c>
      <c r="I42" s="19">
        <v>16</v>
      </c>
      <c r="J42" s="6"/>
      <c r="K42" s="6"/>
      <c r="L42" s="6"/>
      <c r="M42" s="6"/>
      <c r="N42" s="6">
        <v>23633</v>
      </c>
    </row>
    <row r="43" spans="1:14" ht="12">
      <c r="A43" s="19" t="s">
        <v>66</v>
      </c>
      <c r="B43" s="19">
        <v>27</v>
      </c>
      <c r="C43" s="19">
        <v>25</v>
      </c>
      <c r="D43" s="19"/>
      <c r="E43" s="19">
        <v>2</v>
      </c>
      <c r="F43" s="19">
        <v>5</v>
      </c>
      <c r="G43" s="19"/>
      <c r="H43" s="19"/>
      <c r="I43" s="19"/>
      <c r="J43" s="6"/>
      <c r="K43" s="6"/>
      <c r="L43" s="6"/>
      <c r="M43" s="6"/>
      <c r="N43" s="6">
        <v>59</v>
      </c>
    </row>
    <row r="44" spans="1:14" ht="12">
      <c r="A44" s="19" t="s">
        <v>87</v>
      </c>
      <c r="B44" s="19">
        <v>3</v>
      </c>
      <c r="C44" s="19">
        <v>3</v>
      </c>
      <c r="D44" s="19">
        <v>5</v>
      </c>
      <c r="E44" s="19">
        <v>3</v>
      </c>
      <c r="F44" s="19">
        <v>23</v>
      </c>
      <c r="G44" s="19">
        <v>11</v>
      </c>
      <c r="H44" s="19">
        <v>23</v>
      </c>
      <c r="I44" s="19">
        <v>20</v>
      </c>
      <c r="J44" s="6"/>
      <c r="K44" s="6"/>
      <c r="L44" s="6"/>
      <c r="M44" s="6"/>
      <c r="N44" s="6">
        <v>91</v>
      </c>
    </row>
    <row r="45" spans="1:14" ht="12">
      <c r="A45" s="19" t="s">
        <v>24</v>
      </c>
      <c r="B45" s="19">
        <v>5832</v>
      </c>
      <c r="C45" s="19">
        <v>5708</v>
      </c>
      <c r="D45" s="19">
        <v>6399</v>
      </c>
      <c r="E45" s="19">
        <v>4584</v>
      </c>
      <c r="F45" s="19">
        <v>4946</v>
      </c>
      <c r="G45" s="19">
        <v>5106</v>
      </c>
      <c r="H45" s="19">
        <v>5226</v>
      </c>
      <c r="I45" s="19">
        <v>3908</v>
      </c>
      <c r="J45" s="6">
        <v>324</v>
      </c>
      <c r="K45" s="6"/>
      <c r="L45" s="6"/>
      <c r="M45" s="6"/>
      <c r="N45" s="6">
        <v>42033</v>
      </c>
    </row>
    <row r="46" spans="1:14" ht="12">
      <c r="A46" s="19" t="s">
        <v>16</v>
      </c>
      <c r="B46" s="19">
        <v>4787</v>
      </c>
      <c r="C46" s="19">
        <v>5093</v>
      </c>
      <c r="D46" s="19">
        <v>6076</v>
      </c>
      <c r="E46" s="19">
        <v>4805</v>
      </c>
      <c r="F46" s="19">
        <v>4802</v>
      </c>
      <c r="G46" s="19">
        <v>4954</v>
      </c>
      <c r="H46" s="19">
        <v>4946</v>
      </c>
      <c r="I46" s="19">
        <v>3701</v>
      </c>
      <c r="J46" s="6">
        <v>203</v>
      </c>
      <c r="K46" s="6"/>
      <c r="L46" s="6"/>
      <c r="M46" s="6"/>
      <c r="N46" s="6">
        <v>39367</v>
      </c>
    </row>
    <row r="47" spans="1:14" ht="12">
      <c r="A47" s="19" t="s">
        <v>25</v>
      </c>
      <c r="B47" s="19">
        <v>3257</v>
      </c>
      <c r="C47" s="19">
        <v>3922</v>
      </c>
      <c r="D47" s="19">
        <v>4511</v>
      </c>
      <c r="E47" s="19">
        <v>3673</v>
      </c>
      <c r="F47" s="19">
        <v>3843</v>
      </c>
      <c r="G47" s="19">
        <v>3332</v>
      </c>
      <c r="H47" s="19">
        <v>3321</v>
      </c>
      <c r="I47" s="19">
        <v>2497</v>
      </c>
      <c r="J47" s="6">
        <v>114</v>
      </c>
      <c r="K47" s="6"/>
      <c r="L47" s="6"/>
      <c r="M47" s="6"/>
      <c r="N47" s="6">
        <v>28470</v>
      </c>
    </row>
    <row r="48" spans="1:14" ht="12">
      <c r="A48" s="19" t="s">
        <v>13</v>
      </c>
      <c r="B48" s="19">
        <v>5188</v>
      </c>
      <c r="C48" s="19">
        <v>5031</v>
      </c>
      <c r="D48" s="19">
        <v>6052</v>
      </c>
      <c r="E48" s="19">
        <v>4732</v>
      </c>
      <c r="F48" s="19">
        <v>4678</v>
      </c>
      <c r="G48" s="19">
        <v>4469</v>
      </c>
      <c r="H48" s="19">
        <v>4849</v>
      </c>
      <c r="I48" s="19">
        <v>2954</v>
      </c>
      <c r="J48" s="6">
        <v>199</v>
      </c>
      <c r="K48" s="6"/>
      <c r="L48" s="6"/>
      <c r="M48" s="6"/>
      <c r="N48" s="6">
        <v>38152</v>
      </c>
    </row>
    <row r="49" spans="1:14" ht="12">
      <c r="A49" s="19" t="s">
        <v>26</v>
      </c>
      <c r="B49" s="19">
        <v>38</v>
      </c>
      <c r="C49" s="19">
        <v>44</v>
      </c>
      <c r="D49" s="19">
        <v>70</v>
      </c>
      <c r="E49" s="19">
        <v>42</v>
      </c>
      <c r="F49" s="19">
        <v>51</v>
      </c>
      <c r="G49" s="19">
        <v>26</v>
      </c>
      <c r="H49" s="19">
        <v>9</v>
      </c>
      <c r="I49" s="19"/>
      <c r="J49" s="6"/>
      <c r="K49" s="6"/>
      <c r="L49" s="6"/>
      <c r="M49" s="6"/>
      <c r="N49" s="6">
        <v>280</v>
      </c>
    </row>
    <row r="50" spans="1:14" ht="12">
      <c r="A50" s="19" t="s">
        <v>55</v>
      </c>
      <c r="B50" s="19">
        <v>8136</v>
      </c>
      <c r="C50" s="19">
        <v>7334</v>
      </c>
      <c r="D50" s="19">
        <v>8163</v>
      </c>
      <c r="E50" s="19">
        <v>6236</v>
      </c>
      <c r="F50" s="19">
        <v>7057</v>
      </c>
      <c r="G50" s="19">
        <v>7189</v>
      </c>
      <c r="H50" s="19">
        <v>7247</v>
      </c>
      <c r="I50" s="19">
        <v>6095</v>
      </c>
      <c r="J50" s="6">
        <v>301</v>
      </c>
      <c r="K50" s="6"/>
      <c r="L50" s="6"/>
      <c r="M50" s="6"/>
      <c r="N50" s="6">
        <v>57758</v>
      </c>
    </row>
    <row r="51" spans="1:14" ht="12">
      <c r="A51" s="19" t="s">
        <v>67</v>
      </c>
      <c r="B51" s="19">
        <v>3172</v>
      </c>
      <c r="C51" s="19">
        <v>2993</v>
      </c>
      <c r="D51" s="19">
        <v>3260</v>
      </c>
      <c r="E51" s="19">
        <v>2497</v>
      </c>
      <c r="F51" s="19">
        <v>2775</v>
      </c>
      <c r="G51" s="19">
        <v>2695</v>
      </c>
      <c r="H51" s="19">
        <v>2672</v>
      </c>
      <c r="I51" s="19">
        <v>1785</v>
      </c>
      <c r="J51" s="6">
        <v>128</v>
      </c>
      <c r="K51" s="6"/>
      <c r="L51" s="6"/>
      <c r="M51" s="6"/>
      <c r="N51" s="6">
        <v>21977</v>
      </c>
    </row>
    <row r="52" spans="1:14" ht="12">
      <c r="A52" s="19" t="s">
        <v>76</v>
      </c>
      <c r="B52" s="19">
        <v>1118</v>
      </c>
      <c r="C52" s="19">
        <v>998</v>
      </c>
      <c r="D52" s="19">
        <v>1378</v>
      </c>
      <c r="E52" s="19">
        <v>1046</v>
      </c>
      <c r="F52" s="19">
        <v>1152</v>
      </c>
      <c r="G52" s="19">
        <v>1059</v>
      </c>
      <c r="H52" s="19">
        <v>972</v>
      </c>
      <c r="I52" s="19">
        <v>695</v>
      </c>
      <c r="J52" s="6">
        <v>32</v>
      </c>
      <c r="K52" s="6"/>
      <c r="L52" s="6"/>
      <c r="M52" s="6"/>
      <c r="N52" s="6">
        <v>8450</v>
      </c>
    </row>
    <row r="53" spans="1:14" ht="12">
      <c r="A53" s="19" t="s">
        <v>69</v>
      </c>
      <c r="B53" s="19">
        <v>1362</v>
      </c>
      <c r="C53" s="19">
        <v>1164</v>
      </c>
      <c r="D53" s="19">
        <v>1375</v>
      </c>
      <c r="E53" s="19">
        <v>1115</v>
      </c>
      <c r="F53" s="19">
        <v>1286</v>
      </c>
      <c r="G53" s="19">
        <v>1144</v>
      </c>
      <c r="H53" s="19">
        <v>1268</v>
      </c>
      <c r="I53" s="19">
        <v>873</v>
      </c>
      <c r="J53" s="6">
        <v>35</v>
      </c>
      <c r="K53" s="6"/>
      <c r="L53" s="6"/>
      <c r="M53" s="6"/>
      <c r="N53" s="6">
        <v>9622</v>
      </c>
    </row>
    <row r="54" spans="1:14" ht="12">
      <c r="A54" s="19" t="s">
        <v>27</v>
      </c>
      <c r="B54" s="19">
        <v>229</v>
      </c>
      <c r="C54" s="19">
        <v>250</v>
      </c>
      <c r="D54" s="19">
        <v>246</v>
      </c>
      <c r="E54" s="19">
        <v>144</v>
      </c>
      <c r="F54" s="19">
        <v>217</v>
      </c>
      <c r="G54" s="19">
        <v>562</v>
      </c>
      <c r="H54" s="19">
        <v>550</v>
      </c>
      <c r="I54" s="19">
        <v>348</v>
      </c>
      <c r="J54" s="6">
        <v>30</v>
      </c>
      <c r="K54" s="6"/>
      <c r="L54" s="6"/>
      <c r="M54" s="6"/>
      <c r="N54" s="6">
        <v>2576</v>
      </c>
    </row>
    <row r="55" spans="1:14" ht="12">
      <c r="A55" s="19" t="s">
        <v>28</v>
      </c>
      <c r="B55" s="19">
        <v>683</v>
      </c>
      <c r="C55" s="19">
        <v>675</v>
      </c>
      <c r="D55" s="19">
        <v>923</v>
      </c>
      <c r="E55" s="19">
        <v>608</v>
      </c>
      <c r="F55" s="19">
        <v>141</v>
      </c>
      <c r="G55" s="19">
        <v>137</v>
      </c>
      <c r="H55" s="19">
        <v>124</v>
      </c>
      <c r="I55" s="19">
        <v>109</v>
      </c>
      <c r="J55" s="6">
        <v>8</v>
      </c>
      <c r="K55" s="6"/>
      <c r="L55" s="6"/>
      <c r="M55" s="6"/>
      <c r="N55" s="6">
        <v>3408</v>
      </c>
    </row>
    <row r="56" spans="1:14" ht="12">
      <c r="A56" s="19" t="s">
        <v>77</v>
      </c>
      <c r="B56" s="19">
        <v>2485</v>
      </c>
      <c r="C56" s="19">
        <v>2627</v>
      </c>
      <c r="D56" s="19">
        <v>2945</v>
      </c>
      <c r="E56" s="19">
        <v>2357</v>
      </c>
      <c r="F56" s="19">
        <v>2507</v>
      </c>
      <c r="G56" s="19">
        <v>2623</v>
      </c>
      <c r="H56" s="19">
        <v>2326</v>
      </c>
      <c r="I56" s="19">
        <v>1760</v>
      </c>
      <c r="J56" s="6">
        <v>79</v>
      </c>
      <c r="K56" s="6"/>
      <c r="L56" s="6"/>
      <c r="M56" s="6"/>
      <c r="N56" s="6">
        <v>19709</v>
      </c>
    </row>
    <row r="57" spans="1:221" ht="12">
      <c r="A57" s="19" t="s">
        <v>53</v>
      </c>
      <c r="B57" s="19">
        <v>27</v>
      </c>
      <c r="C57" s="19">
        <v>29</v>
      </c>
      <c r="D57" s="19">
        <v>18</v>
      </c>
      <c r="E57" s="19">
        <v>6</v>
      </c>
      <c r="F57" s="19">
        <v>8</v>
      </c>
      <c r="G57" s="19">
        <v>6</v>
      </c>
      <c r="H57" s="19">
        <v>21</v>
      </c>
      <c r="I57" s="19">
        <v>2</v>
      </c>
      <c r="J57" s="6"/>
      <c r="K57" s="6"/>
      <c r="L57" s="6"/>
      <c r="M57" s="6"/>
      <c r="N57" s="6">
        <v>117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</row>
    <row r="58" spans="1:14" ht="12">
      <c r="A58" s="19" t="s">
        <v>29</v>
      </c>
      <c r="B58" s="19">
        <v>196</v>
      </c>
      <c r="C58" s="19">
        <v>194</v>
      </c>
      <c r="D58" s="19">
        <v>228</v>
      </c>
      <c r="E58" s="19">
        <v>175</v>
      </c>
      <c r="F58" s="19">
        <v>220</v>
      </c>
      <c r="G58" s="19">
        <v>165</v>
      </c>
      <c r="H58" s="19">
        <v>157</v>
      </c>
      <c r="I58" s="19">
        <v>142</v>
      </c>
      <c r="J58" s="6">
        <v>27</v>
      </c>
      <c r="K58" s="6"/>
      <c r="L58" s="6"/>
      <c r="M58" s="6"/>
      <c r="N58" s="6">
        <v>1504</v>
      </c>
    </row>
    <row r="59" spans="1:14" ht="12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6"/>
      <c r="K59" s="6"/>
      <c r="L59" s="6"/>
      <c r="M59" s="6"/>
      <c r="N59" s="6"/>
    </row>
    <row r="60" spans="1:14" ht="12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6"/>
      <c r="K60" s="6"/>
      <c r="L60" s="6"/>
      <c r="M60" s="6"/>
      <c r="N60" s="6"/>
    </row>
    <row r="61" spans="1:14" ht="12">
      <c r="A61" s="19" t="s">
        <v>78</v>
      </c>
      <c r="B61" s="19">
        <v>177</v>
      </c>
      <c r="C61" s="19">
        <v>235</v>
      </c>
      <c r="D61" s="19">
        <v>267</v>
      </c>
      <c r="E61" s="19">
        <v>242</v>
      </c>
      <c r="F61" s="19">
        <v>169</v>
      </c>
      <c r="G61" s="19">
        <v>104</v>
      </c>
      <c r="H61" s="19">
        <v>115</v>
      </c>
      <c r="I61" s="19">
        <v>58</v>
      </c>
      <c r="J61" s="6">
        <v>1</v>
      </c>
      <c r="K61" s="6"/>
      <c r="L61" s="6"/>
      <c r="M61" s="6"/>
      <c r="N61" s="6">
        <v>1368</v>
      </c>
    </row>
    <row r="62" spans="1:14" ht="12">
      <c r="A62" s="19" t="s">
        <v>70</v>
      </c>
      <c r="B62" s="19">
        <v>1</v>
      </c>
      <c r="C62" s="19">
        <v>110</v>
      </c>
      <c r="D62" s="19">
        <v>663</v>
      </c>
      <c r="E62" s="19">
        <v>667</v>
      </c>
      <c r="F62" s="19">
        <v>355</v>
      </c>
      <c r="G62" s="19">
        <v>36</v>
      </c>
      <c r="H62" s="19"/>
      <c r="I62" s="19"/>
      <c r="J62" s="6"/>
      <c r="K62" s="6"/>
      <c r="L62" s="6"/>
      <c r="M62" s="6"/>
      <c r="N62" s="6">
        <v>1832</v>
      </c>
    </row>
    <row r="63" spans="1:14" ht="12">
      <c r="A63" s="19" t="s">
        <v>30</v>
      </c>
      <c r="B63" s="19">
        <v>965</v>
      </c>
      <c r="C63" s="19">
        <v>955</v>
      </c>
      <c r="D63" s="19">
        <v>1103</v>
      </c>
      <c r="E63" s="19">
        <v>801</v>
      </c>
      <c r="F63" s="19">
        <v>1062</v>
      </c>
      <c r="G63" s="19">
        <v>1229</v>
      </c>
      <c r="H63" s="19">
        <v>1056</v>
      </c>
      <c r="I63" s="19">
        <v>280</v>
      </c>
      <c r="J63" s="6">
        <v>30</v>
      </c>
      <c r="K63" s="6"/>
      <c r="L63" s="6"/>
      <c r="M63" s="6"/>
      <c r="N63" s="6">
        <v>7481</v>
      </c>
    </row>
    <row r="64" spans="1:14" ht="12">
      <c r="A64" s="19" t="s">
        <v>31</v>
      </c>
      <c r="B64" s="19">
        <v>3978</v>
      </c>
      <c r="C64" s="19">
        <v>4163</v>
      </c>
      <c r="D64" s="19">
        <v>4331</v>
      </c>
      <c r="E64" s="19">
        <v>3030</v>
      </c>
      <c r="F64" s="19">
        <v>3756</v>
      </c>
      <c r="G64" s="19">
        <v>3441</v>
      </c>
      <c r="H64" s="19">
        <v>3578</v>
      </c>
      <c r="I64" s="19">
        <v>2865</v>
      </c>
      <c r="J64" s="6">
        <v>148</v>
      </c>
      <c r="K64" s="6"/>
      <c r="L64" s="6"/>
      <c r="M64" s="6"/>
      <c r="N64" s="6">
        <v>29290</v>
      </c>
    </row>
    <row r="65" spans="1:14" ht="12">
      <c r="A65" s="19" t="s">
        <v>79</v>
      </c>
      <c r="B65" s="19">
        <v>1</v>
      </c>
      <c r="C65" s="19">
        <v>2</v>
      </c>
      <c r="D65" s="19">
        <v>2</v>
      </c>
      <c r="E65" s="19">
        <v>3</v>
      </c>
      <c r="F65" s="19">
        <v>3</v>
      </c>
      <c r="G65" s="19"/>
      <c r="H65" s="19"/>
      <c r="I65" s="19"/>
      <c r="J65" s="6"/>
      <c r="K65" s="6"/>
      <c r="L65" s="6"/>
      <c r="M65" s="6"/>
      <c r="N65" s="6">
        <v>11</v>
      </c>
    </row>
    <row r="66" spans="1:14" ht="12">
      <c r="A66" s="19" t="s">
        <v>32</v>
      </c>
      <c r="B66" s="19">
        <v>919</v>
      </c>
      <c r="C66" s="19">
        <v>712</v>
      </c>
      <c r="D66" s="19">
        <v>877</v>
      </c>
      <c r="E66" s="19">
        <v>750</v>
      </c>
      <c r="F66" s="19">
        <v>822</v>
      </c>
      <c r="G66" s="19">
        <v>626</v>
      </c>
      <c r="H66" s="19">
        <v>1039</v>
      </c>
      <c r="I66" s="19">
        <v>531</v>
      </c>
      <c r="J66" s="6">
        <v>75</v>
      </c>
      <c r="K66" s="6"/>
      <c r="L66" s="6"/>
      <c r="M66" s="6"/>
      <c r="N66" s="6">
        <v>6351</v>
      </c>
    </row>
    <row r="67" spans="1:14" ht="12">
      <c r="A67" s="19" t="s">
        <v>33</v>
      </c>
      <c r="B67" s="19">
        <v>1332</v>
      </c>
      <c r="C67" s="19">
        <v>1226</v>
      </c>
      <c r="D67" s="19">
        <v>1649</v>
      </c>
      <c r="E67" s="19">
        <v>1220</v>
      </c>
      <c r="F67" s="19">
        <v>1147</v>
      </c>
      <c r="G67" s="19">
        <v>1136</v>
      </c>
      <c r="H67" s="19">
        <v>1249</v>
      </c>
      <c r="I67" s="19">
        <v>477</v>
      </c>
      <c r="J67" s="6">
        <v>15</v>
      </c>
      <c r="K67" s="6"/>
      <c r="L67" s="6"/>
      <c r="M67" s="6"/>
      <c r="N67" s="6">
        <v>9451</v>
      </c>
    </row>
    <row r="68" spans="1:14" ht="12">
      <c r="A68" s="19" t="s">
        <v>34</v>
      </c>
      <c r="B68" s="19">
        <v>3571</v>
      </c>
      <c r="C68" s="19">
        <v>3608</v>
      </c>
      <c r="D68" s="19">
        <v>3607</v>
      </c>
      <c r="E68" s="19">
        <v>2726</v>
      </c>
      <c r="F68" s="19">
        <v>2847</v>
      </c>
      <c r="G68" s="19">
        <v>2945</v>
      </c>
      <c r="H68" s="19">
        <v>2695</v>
      </c>
      <c r="I68" s="19">
        <v>2140</v>
      </c>
      <c r="J68" s="6">
        <v>166</v>
      </c>
      <c r="K68" s="6"/>
      <c r="L68" s="6"/>
      <c r="M68" s="6"/>
      <c r="N68" s="6">
        <v>24305</v>
      </c>
    </row>
    <row r="69" spans="1:14" ht="12">
      <c r="A69" s="19" t="s">
        <v>71</v>
      </c>
      <c r="B69" s="19">
        <v>3665</v>
      </c>
      <c r="C69" s="19">
        <v>3517</v>
      </c>
      <c r="D69" s="19">
        <v>3567</v>
      </c>
      <c r="E69" s="19">
        <v>2412</v>
      </c>
      <c r="F69" s="19">
        <v>2635</v>
      </c>
      <c r="G69" s="19">
        <v>3902</v>
      </c>
      <c r="H69" s="19">
        <v>4072</v>
      </c>
      <c r="I69" s="19">
        <v>1985</v>
      </c>
      <c r="J69" s="6">
        <v>93</v>
      </c>
      <c r="K69" s="6"/>
      <c r="L69" s="6"/>
      <c r="M69" s="6"/>
      <c r="N69" s="6">
        <v>25848</v>
      </c>
    </row>
    <row r="70" spans="1:14" ht="12">
      <c r="A70" s="19" t="s">
        <v>35</v>
      </c>
      <c r="B70" s="19">
        <v>6491</v>
      </c>
      <c r="C70" s="19">
        <v>5673</v>
      </c>
      <c r="D70" s="19">
        <v>6367</v>
      </c>
      <c r="E70" s="19">
        <v>5289</v>
      </c>
      <c r="F70" s="19">
        <v>6106</v>
      </c>
      <c r="G70" s="19">
        <v>5843</v>
      </c>
      <c r="H70" s="19">
        <v>6004</v>
      </c>
      <c r="I70" s="19">
        <v>5205</v>
      </c>
      <c r="J70" s="6">
        <v>214</v>
      </c>
      <c r="K70" s="6"/>
      <c r="L70" s="6"/>
      <c r="M70" s="6"/>
      <c r="N70" s="6">
        <v>47192</v>
      </c>
    </row>
    <row r="71" spans="1:14" ht="12">
      <c r="A71" s="19" t="s">
        <v>72</v>
      </c>
      <c r="B71" s="19">
        <v>1459</v>
      </c>
      <c r="C71" s="19">
        <v>1233</v>
      </c>
      <c r="D71" s="19">
        <v>1361</v>
      </c>
      <c r="E71" s="19">
        <v>917</v>
      </c>
      <c r="F71" s="19">
        <v>1346</v>
      </c>
      <c r="G71" s="19">
        <v>1616</v>
      </c>
      <c r="H71" s="19">
        <v>1400</v>
      </c>
      <c r="I71" s="19">
        <v>604</v>
      </c>
      <c r="J71" s="6">
        <v>11</v>
      </c>
      <c r="K71" s="6"/>
      <c r="L71" s="6"/>
      <c r="M71" s="6"/>
      <c r="N71" s="6">
        <v>9947</v>
      </c>
    </row>
    <row r="72" spans="1:14" ht="12">
      <c r="A72" s="19" t="s">
        <v>14</v>
      </c>
      <c r="B72" s="19">
        <v>2994</v>
      </c>
      <c r="C72" s="19">
        <v>2864</v>
      </c>
      <c r="D72" s="19">
        <v>3184</v>
      </c>
      <c r="E72" s="19">
        <v>2468</v>
      </c>
      <c r="F72" s="19">
        <v>2661</v>
      </c>
      <c r="G72" s="19">
        <v>2677</v>
      </c>
      <c r="H72" s="19">
        <v>2667</v>
      </c>
      <c r="I72" s="19">
        <v>2060</v>
      </c>
      <c r="J72" s="6">
        <v>95</v>
      </c>
      <c r="K72" s="6"/>
      <c r="L72" s="6"/>
      <c r="M72" s="6"/>
      <c r="N72" s="6">
        <v>21670</v>
      </c>
    </row>
    <row r="73" spans="1:14" ht="12">
      <c r="A73" s="19" t="s">
        <v>36</v>
      </c>
      <c r="B73" s="19">
        <v>1200</v>
      </c>
      <c r="C73" s="19">
        <v>1219</v>
      </c>
      <c r="D73" s="19">
        <v>1565</v>
      </c>
      <c r="E73" s="19">
        <v>1205</v>
      </c>
      <c r="F73" s="19">
        <v>1399</v>
      </c>
      <c r="G73" s="19">
        <v>1408</v>
      </c>
      <c r="H73" s="19">
        <v>1504</v>
      </c>
      <c r="I73" s="19">
        <v>1010</v>
      </c>
      <c r="J73" s="6">
        <v>13</v>
      </c>
      <c r="K73" s="6"/>
      <c r="L73" s="6"/>
      <c r="M73" s="6"/>
      <c r="N73" s="6">
        <v>10523</v>
      </c>
    </row>
    <row r="74" spans="1:14" ht="12">
      <c r="A74" s="19" t="s">
        <v>37</v>
      </c>
      <c r="B74" s="19">
        <v>1267</v>
      </c>
      <c r="C74" s="19">
        <v>1479</v>
      </c>
      <c r="D74" s="19">
        <v>1747</v>
      </c>
      <c r="E74" s="19">
        <v>1123</v>
      </c>
      <c r="F74" s="19">
        <v>1238</v>
      </c>
      <c r="G74" s="19">
        <v>1082</v>
      </c>
      <c r="H74" s="19">
        <v>1120</v>
      </c>
      <c r="I74" s="19">
        <v>796</v>
      </c>
      <c r="J74" s="6">
        <v>42</v>
      </c>
      <c r="K74" s="6"/>
      <c r="L74" s="6"/>
      <c r="M74" s="6"/>
      <c r="N74" s="6">
        <v>9894</v>
      </c>
    </row>
    <row r="75" spans="1:14" ht="12">
      <c r="A75" s="19" t="s">
        <v>59</v>
      </c>
      <c r="B75" s="19">
        <v>970</v>
      </c>
      <c r="C75" s="19">
        <v>1019</v>
      </c>
      <c r="D75" s="19">
        <v>1657</v>
      </c>
      <c r="E75" s="19">
        <v>1139</v>
      </c>
      <c r="F75" s="19">
        <v>1103</v>
      </c>
      <c r="G75" s="19">
        <v>1034</v>
      </c>
      <c r="H75" s="19">
        <v>975</v>
      </c>
      <c r="I75" s="19">
        <v>724</v>
      </c>
      <c r="J75" s="6">
        <v>33</v>
      </c>
      <c r="K75" s="6"/>
      <c r="L75" s="6"/>
      <c r="M75" s="6"/>
      <c r="N75" s="6">
        <v>8654</v>
      </c>
    </row>
    <row r="76" spans="1:14" ht="12">
      <c r="A76" s="19" t="s">
        <v>44</v>
      </c>
      <c r="B76" s="19">
        <v>124769</v>
      </c>
      <c r="C76" s="19">
        <v>120852</v>
      </c>
      <c r="D76" s="19">
        <v>137606</v>
      </c>
      <c r="E76" s="19">
        <v>105467</v>
      </c>
      <c r="F76" s="19">
        <v>113406</v>
      </c>
      <c r="G76" s="19">
        <v>112184</v>
      </c>
      <c r="H76" s="19">
        <v>111022</v>
      </c>
      <c r="I76" s="19">
        <v>81688</v>
      </c>
      <c r="J76" s="6">
        <v>4423</v>
      </c>
      <c r="K76" s="6"/>
      <c r="L76" s="6"/>
      <c r="M76" s="6"/>
      <c r="N76" s="6">
        <v>911417</v>
      </c>
    </row>
    <row r="77" spans="1:2" ht="12">
      <c r="A77"/>
      <c r="B77"/>
    </row>
    <row r="78" spans="1:4" ht="12">
      <c r="A78"/>
      <c r="B78" s="19"/>
      <c r="C78" s="19"/>
      <c r="D78" s="19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1">
      <selection activeCell="A7" sqref="A7:N76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9" customWidth="1"/>
    <col min="8" max="8" width="7.421875" style="9" bestFit="1" customWidth="1"/>
    <col min="9" max="16" width="9.140625" style="9" customWidth="1"/>
    <col min="17" max="17" width="51.421875" style="9" bestFit="1" customWidth="1"/>
    <col min="18" max="16384" width="9.140625" style="9" customWidth="1"/>
  </cols>
  <sheetData>
    <row r="1" ht="15">
      <c r="A1" s="5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7"/>
      <c r="B5" s="7" t="s">
        <v>3</v>
      </c>
      <c r="C5" s="11"/>
    </row>
    <row r="6" spans="1:17" ht="12">
      <c r="A6" s="13" t="s">
        <v>0</v>
      </c>
      <c r="B6" s="13" t="s">
        <v>5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7" t="s">
        <v>95</v>
      </c>
      <c r="N6" s="6" t="s">
        <v>44</v>
      </c>
      <c r="Q6" s="19"/>
    </row>
    <row r="7" spans="1:17" ht="12">
      <c r="A7" s="13" t="s">
        <v>6</v>
      </c>
      <c r="B7" s="6">
        <v>6214</v>
      </c>
      <c r="C7" s="6">
        <v>5865</v>
      </c>
      <c r="D7" s="6">
        <v>6653</v>
      </c>
      <c r="E7" s="6">
        <v>5278</v>
      </c>
      <c r="F7" s="6">
        <v>5064</v>
      </c>
      <c r="G7" s="6">
        <v>5244</v>
      </c>
      <c r="H7" s="6">
        <v>5639</v>
      </c>
      <c r="I7" s="6">
        <v>5316</v>
      </c>
      <c r="J7" s="6">
        <v>227</v>
      </c>
      <c r="K7" s="6"/>
      <c r="L7" s="18"/>
      <c r="M7" s="6"/>
      <c r="N7" s="6">
        <v>45500</v>
      </c>
      <c r="Q7" s="19"/>
    </row>
    <row r="8" spans="1:17" ht="12">
      <c r="A8" s="13" t="s">
        <v>38</v>
      </c>
      <c r="B8" s="6">
        <v>55</v>
      </c>
      <c r="C8" s="6">
        <v>43</v>
      </c>
      <c r="D8" s="6">
        <v>41</v>
      </c>
      <c r="E8" s="6">
        <v>29</v>
      </c>
      <c r="F8" s="6">
        <v>58</v>
      </c>
      <c r="G8" s="6">
        <v>1</v>
      </c>
      <c r="H8" s="6"/>
      <c r="I8" s="6"/>
      <c r="J8" s="6"/>
      <c r="K8" s="6"/>
      <c r="L8" s="18"/>
      <c r="M8" s="6"/>
      <c r="N8" s="6">
        <v>227</v>
      </c>
      <c r="Q8" s="19"/>
    </row>
    <row r="9" spans="1:17" ht="12">
      <c r="A9" s="13" t="s">
        <v>17</v>
      </c>
      <c r="B9" s="6">
        <v>1077</v>
      </c>
      <c r="C9" s="6">
        <v>1176</v>
      </c>
      <c r="D9" s="6">
        <v>1420</v>
      </c>
      <c r="E9" s="6">
        <v>1123</v>
      </c>
      <c r="F9" s="6">
        <v>1178</v>
      </c>
      <c r="G9" s="6">
        <v>976</v>
      </c>
      <c r="H9" s="6">
        <v>954</v>
      </c>
      <c r="I9" s="6">
        <v>581</v>
      </c>
      <c r="J9" s="6">
        <v>28</v>
      </c>
      <c r="K9" s="6"/>
      <c r="L9" s="18"/>
      <c r="M9" s="6"/>
      <c r="N9" s="6">
        <v>8513</v>
      </c>
      <c r="Q9" s="19"/>
    </row>
    <row r="10" spans="1:17" ht="12">
      <c r="A10" s="13" t="s">
        <v>73</v>
      </c>
      <c r="B10" s="6">
        <v>554</v>
      </c>
      <c r="C10" s="6">
        <v>817</v>
      </c>
      <c r="D10" s="6">
        <v>1035</v>
      </c>
      <c r="E10" s="6">
        <v>669</v>
      </c>
      <c r="F10" s="6">
        <v>660</v>
      </c>
      <c r="G10" s="6">
        <v>449</v>
      </c>
      <c r="H10" s="6">
        <v>376</v>
      </c>
      <c r="I10" s="6">
        <v>82</v>
      </c>
      <c r="J10" s="6">
        <v>16</v>
      </c>
      <c r="K10" s="6"/>
      <c r="L10" s="18"/>
      <c r="M10" s="6"/>
      <c r="N10" s="6">
        <v>4658</v>
      </c>
      <c r="Q10" s="19"/>
    </row>
    <row r="11" spans="1:17" ht="12">
      <c r="A11" s="13" t="s">
        <v>101</v>
      </c>
      <c r="B11" s="6"/>
      <c r="C11" s="6"/>
      <c r="D11" s="6"/>
      <c r="E11" s="6"/>
      <c r="F11" s="6"/>
      <c r="G11" s="6">
        <v>75</v>
      </c>
      <c r="H11" s="6">
        <v>76</v>
      </c>
      <c r="I11" s="6">
        <v>104</v>
      </c>
      <c r="J11" s="6"/>
      <c r="K11" s="6"/>
      <c r="L11" s="18"/>
      <c r="M11" s="6"/>
      <c r="N11" s="6">
        <v>255</v>
      </c>
      <c r="Q11" s="19"/>
    </row>
    <row r="12" spans="1:17" ht="12">
      <c r="A12" s="13" t="s">
        <v>61</v>
      </c>
      <c r="B12" s="6">
        <v>902</v>
      </c>
      <c r="C12" s="6">
        <v>789</v>
      </c>
      <c r="D12" s="6">
        <v>784</v>
      </c>
      <c r="E12" s="6">
        <v>604</v>
      </c>
      <c r="F12" s="6">
        <v>598</v>
      </c>
      <c r="G12" s="6">
        <v>722</v>
      </c>
      <c r="H12" s="6">
        <v>822</v>
      </c>
      <c r="I12" s="6">
        <v>431</v>
      </c>
      <c r="J12" s="6"/>
      <c r="K12" s="6"/>
      <c r="L12" s="18"/>
      <c r="M12" s="6"/>
      <c r="N12" s="6">
        <v>5652</v>
      </c>
      <c r="Q12" s="19"/>
    </row>
    <row r="13" spans="1:17" ht="12">
      <c r="A13" s="13" t="s">
        <v>102</v>
      </c>
      <c r="B13" s="6"/>
      <c r="C13" s="6">
        <v>1</v>
      </c>
      <c r="D13" s="6">
        <v>28</v>
      </c>
      <c r="E13" s="6">
        <v>41</v>
      </c>
      <c r="F13" s="6">
        <v>37</v>
      </c>
      <c r="G13" s="6">
        <v>29</v>
      </c>
      <c r="H13" s="6">
        <v>63</v>
      </c>
      <c r="I13" s="6">
        <v>20</v>
      </c>
      <c r="J13" s="6">
        <v>1</v>
      </c>
      <c r="K13" s="6"/>
      <c r="L13" s="18"/>
      <c r="M13" s="6"/>
      <c r="N13" s="6">
        <v>220</v>
      </c>
      <c r="Q13" s="19"/>
    </row>
    <row r="14" spans="1:17" ht="12">
      <c r="A14" s="13" t="s">
        <v>8</v>
      </c>
      <c r="B14" s="6">
        <v>5804</v>
      </c>
      <c r="C14" s="6">
        <v>5529</v>
      </c>
      <c r="D14" s="6">
        <v>5963</v>
      </c>
      <c r="E14" s="6">
        <v>4640</v>
      </c>
      <c r="F14" s="6">
        <v>5377</v>
      </c>
      <c r="G14" s="6">
        <v>5699</v>
      </c>
      <c r="H14" s="6">
        <v>6036</v>
      </c>
      <c r="I14" s="6">
        <v>4545</v>
      </c>
      <c r="J14" s="6">
        <v>187</v>
      </c>
      <c r="K14" s="6"/>
      <c r="L14" s="18"/>
      <c r="M14" s="6"/>
      <c r="N14" s="6">
        <v>43780</v>
      </c>
      <c r="Q14" s="19"/>
    </row>
    <row r="15" spans="1:17" ht="12">
      <c r="A15" s="13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8"/>
      <c r="M15" s="6"/>
      <c r="N15" s="6"/>
      <c r="Q15" s="19"/>
    </row>
    <row r="16" spans="1:17" ht="12">
      <c r="A16" s="13" t="s">
        <v>9</v>
      </c>
      <c r="B16" s="6">
        <v>1205</v>
      </c>
      <c r="C16" s="6">
        <v>1225</v>
      </c>
      <c r="D16" s="6">
        <v>1399</v>
      </c>
      <c r="E16" s="6">
        <v>1126</v>
      </c>
      <c r="F16" s="6">
        <v>1255</v>
      </c>
      <c r="G16" s="6">
        <v>1296</v>
      </c>
      <c r="H16" s="6">
        <v>1494</v>
      </c>
      <c r="I16" s="6">
        <v>307</v>
      </c>
      <c r="J16" s="6">
        <v>67</v>
      </c>
      <c r="K16" s="6"/>
      <c r="L16" s="18"/>
      <c r="M16" s="6"/>
      <c r="N16" s="6">
        <v>9374</v>
      </c>
      <c r="Q16" s="19"/>
    </row>
    <row r="17" spans="1:17" ht="12">
      <c r="A17" s="13" t="s">
        <v>56</v>
      </c>
      <c r="B17" s="6">
        <v>42</v>
      </c>
      <c r="C17" s="6">
        <v>54</v>
      </c>
      <c r="D17" s="6">
        <v>72</v>
      </c>
      <c r="E17" s="6">
        <v>66</v>
      </c>
      <c r="F17" s="6">
        <v>77</v>
      </c>
      <c r="G17" s="6">
        <v>27</v>
      </c>
      <c r="H17" s="6">
        <v>5</v>
      </c>
      <c r="I17" s="6"/>
      <c r="J17" s="6"/>
      <c r="K17" s="6"/>
      <c r="L17" s="18"/>
      <c r="M17" s="6"/>
      <c r="N17" s="6">
        <v>343</v>
      </c>
      <c r="Q17" s="19"/>
    </row>
    <row r="18" spans="1:17" ht="12">
      <c r="A18" s="13" t="s">
        <v>42</v>
      </c>
      <c r="B18" s="6">
        <v>27</v>
      </c>
      <c r="C18" s="6">
        <v>56</v>
      </c>
      <c r="D18" s="6">
        <v>57</v>
      </c>
      <c r="E18" s="6">
        <v>48</v>
      </c>
      <c r="F18" s="6">
        <v>40</v>
      </c>
      <c r="G18" s="6"/>
      <c r="H18" s="6"/>
      <c r="I18" s="6"/>
      <c r="J18" s="6"/>
      <c r="K18" s="6"/>
      <c r="L18" s="18"/>
      <c r="M18" s="6"/>
      <c r="N18" s="6">
        <v>228</v>
      </c>
      <c r="Q18" s="19"/>
    </row>
    <row r="19" spans="1:17" ht="12">
      <c r="A19" s="13" t="s">
        <v>74</v>
      </c>
      <c r="B19" s="6">
        <v>8</v>
      </c>
      <c r="C19" s="6"/>
      <c r="D19" s="6">
        <v>26</v>
      </c>
      <c r="E19" s="6"/>
      <c r="F19" s="6"/>
      <c r="G19" s="6">
        <v>33</v>
      </c>
      <c r="H19" s="6"/>
      <c r="I19" s="6"/>
      <c r="J19" s="6"/>
      <c r="K19" s="6"/>
      <c r="L19" s="18"/>
      <c r="M19" s="6"/>
      <c r="N19" s="6">
        <v>67</v>
      </c>
      <c r="Q19" s="19"/>
    </row>
    <row r="20" spans="1:17" ht="12">
      <c r="A20" s="13" t="s">
        <v>57</v>
      </c>
      <c r="B20" s="6">
        <v>19</v>
      </c>
      <c r="C20" s="6">
        <v>34</v>
      </c>
      <c r="D20" s="6">
        <v>23</v>
      </c>
      <c r="E20" s="6">
        <v>28</v>
      </c>
      <c r="F20" s="6">
        <v>51</v>
      </c>
      <c r="G20" s="6"/>
      <c r="H20" s="6"/>
      <c r="I20" s="6"/>
      <c r="J20" s="6"/>
      <c r="K20" s="6"/>
      <c r="L20" s="18"/>
      <c r="M20" s="6"/>
      <c r="N20" s="6">
        <v>155</v>
      </c>
      <c r="Q20" s="19"/>
    </row>
    <row r="21" spans="1:17" ht="12">
      <c r="A21" s="13" t="s">
        <v>10</v>
      </c>
      <c r="B21" s="6">
        <v>3291</v>
      </c>
      <c r="C21" s="6">
        <v>3268</v>
      </c>
      <c r="D21" s="6">
        <v>3613</v>
      </c>
      <c r="E21" s="6">
        <v>2902</v>
      </c>
      <c r="F21" s="6">
        <v>3214</v>
      </c>
      <c r="G21" s="6">
        <v>3165</v>
      </c>
      <c r="H21" s="6">
        <v>3032</v>
      </c>
      <c r="I21" s="6">
        <v>2247</v>
      </c>
      <c r="J21" s="6">
        <v>178</v>
      </c>
      <c r="K21" s="6"/>
      <c r="L21" s="18"/>
      <c r="M21" s="6"/>
      <c r="N21" s="6">
        <v>24910</v>
      </c>
      <c r="Q21" s="19"/>
    </row>
    <row r="22" spans="1:17" ht="12">
      <c r="A22" s="13" t="s">
        <v>18</v>
      </c>
      <c r="B22" s="6">
        <v>2172</v>
      </c>
      <c r="C22" s="6">
        <v>1906</v>
      </c>
      <c r="D22" s="6">
        <v>2631</v>
      </c>
      <c r="E22" s="6">
        <v>2246</v>
      </c>
      <c r="F22" s="6">
        <v>2399</v>
      </c>
      <c r="G22" s="6">
        <v>2122</v>
      </c>
      <c r="H22" s="6">
        <v>2168</v>
      </c>
      <c r="I22" s="6">
        <v>1746</v>
      </c>
      <c r="J22" s="6">
        <v>62</v>
      </c>
      <c r="K22" s="6"/>
      <c r="L22" s="18"/>
      <c r="M22" s="6"/>
      <c r="N22" s="6">
        <v>17452</v>
      </c>
      <c r="Q22" s="19"/>
    </row>
    <row r="23" spans="1:17" ht="12">
      <c r="A23" s="13" t="s">
        <v>11</v>
      </c>
      <c r="B23" s="6">
        <v>1410</v>
      </c>
      <c r="C23" s="6">
        <v>1371</v>
      </c>
      <c r="D23" s="6">
        <v>1589</v>
      </c>
      <c r="E23" s="6">
        <v>1201</v>
      </c>
      <c r="F23" s="6">
        <v>1357</v>
      </c>
      <c r="G23" s="6">
        <v>1392</v>
      </c>
      <c r="H23" s="6">
        <v>1527</v>
      </c>
      <c r="I23" s="6">
        <v>890</v>
      </c>
      <c r="J23" s="6">
        <v>45</v>
      </c>
      <c r="K23" s="6"/>
      <c r="L23" s="18"/>
      <c r="M23" s="6"/>
      <c r="N23" s="6">
        <v>10782</v>
      </c>
      <c r="Q23" s="19"/>
    </row>
    <row r="24" spans="1:17" ht="12">
      <c r="A24" s="13" t="s">
        <v>15</v>
      </c>
      <c r="B24" s="6">
        <v>1155</v>
      </c>
      <c r="C24" s="6">
        <v>1243</v>
      </c>
      <c r="D24" s="6">
        <v>1920</v>
      </c>
      <c r="E24" s="6">
        <v>1497</v>
      </c>
      <c r="F24" s="6">
        <v>1377</v>
      </c>
      <c r="G24" s="6">
        <v>1237</v>
      </c>
      <c r="H24" s="6">
        <v>1268</v>
      </c>
      <c r="I24" s="6">
        <v>111</v>
      </c>
      <c r="J24" s="6">
        <v>59</v>
      </c>
      <c r="K24" s="6"/>
      <c r="L24" s="18"/>
      <c r="M24" s="6"/>
      <c r="N24" s="6">
        <v>9867</v>
      </c>
      <c r="Q24" s="19"/>
    </row>
    <row r="25" spans="1:17" ht="12">
      <c r="A25" s="13" t="s">
        <v>19</v>
      </c>
      <c r="B25" s="6">
        <v>2056</v>
      </c>
      <c r="C25" s="6">
        <v>1817</v>
      </c>
      <c r="D25" s="6">
        <v>2670</v>
      </c>
      <c r="E25" s="6">
        <v>1832</v>
      </c>
      <c r="F25" s="6">
        <v>1786</v>
      </c>
      <c r="G25" s="6">
        <v>1559</v>
      </c>
      <c r="H25" s="6">
        <v>1830</v>
      </c>
      <c r="I25" s="6">
        <v>1614</v>
      </c>
      <c r="J25" s="6">
        <v>62</v>
      </c>
      <c r="K25" s="6"/>
      <c r="L25" s="18"/>
      <c r="M25" s="6"/>
      <c r="N25" s="6">
        <v>15226</v>
      </c>
      <c r="Q25" s="19"/>
    </row>
    <row r="26" spans="1:17" ht="12">
      <c r="A26" s="13" t="s">
        <v>88</v>
      </c>
      <c r="B26" s="6">
        <v>10</v>
      </c>
      <c r="C26" s="6">
        <v>20</v>
      </c>
      <c r="D26" s="6">
        <v>29</v>
      </c>
      <c r="E26" s="6">
        <v>17</v>
      </c>
      <c r="F26" s="6">
        <v>10</v>
      </c>
      <c r="G26" s="6">
        <v>6</v>
      </c>
      <c r="H26" s="6">
        <v>3</v>
      </c>
      <c r="I26" s="6"/>
      <c r="J26" s="6"/>
      <c r="K26" s="6"/>
      <c r="L26" s="18"/>
      <c r="M26" s="6"/>
      <c r="N26" s="6">
        <v>95</v>
      </c>
      <c r="Q26" s="19"/>
    </row>
    <row r="27" spans="1:17" ht="12">
      <c r="A27" s="13" t="s">
        <v>103</v>
      </c>
      <c r="B27" s="6"/>
      <c r="C27" s="6">
        <v>1</v>
      </c>
      <c r="D27" s="6">
        <v>5</v>
      </c>
      <c r="E27" s="6">
        <v>17</v>
      </c>
      <c r="F27" s="6">
        <v>2</v>
      </c>
      <c r="G27" s="6">
        <v>1</v>
      </c>
      <c r="H27" s="6">
        <v>1</v>
      </c>
      <c r="I27" s="6"/>
      <c r="J27" s="6"/>
      <c r="K27" s="6"/>
      <c r="L27" s="18"/>
      <c r="M27" s="6"/>
      <c r="N27" s="6">
        <v>27</v>
      </c>
      <c r="Q27" s="19"/>
    </row>
    <row r="28" spans="1:17" ht="12">
      <c r="A28" s="13" t="s">
        <v>62</v>
      </c>
      <c r="B28" s="6">
        <v>17048</v>
      </c>
      <c r="C28" s="6">
        <v>16031</v>
      </c>
      <c r="D28" s="6">
        <v>17242</v>
      </c>
      <c r="E28" s="6">
        <v>12976</v>
      </c>
      <c r="F28" s="6">
        <v>14785</v>
      </c>
      <c r="G28" s="6">
        <v>13941</v>
      </c>
      <c r="H28" s="6">
        <v>14216</v>
      </c>
      <c r="I28" s="6">
        <v>13319</v>
      </c>
      <c r="J28" s="6">
        <v>651</v>
      </c>
      <c r="K28" s="6"/>
      <c r="L28" s="18"/>
      <c r="M28" s="6"/>
      <c r="N28" s="6">
        <v>120209</v>
      </c>
      <c r="Q28" s="19"/>
    </row>
    <row r="29" spans="1:17" ht="12">
      <c r="A29" s="13" t="s">
        <v>58</v>
      </c>
      <c r="B29" s="6">
        <v>2</v>
      </c>
      <c r="C29" s="6">
        <v>4</v>
      </c>
      <c r="D29" s="6">
        <v>2</v>
      </c>
      <c r="E29" s="6">
        <v>5</v>
      </c>
      <c r="F29" s="6">
        <v>15</v>
      </c>
      <c r="G29" s="6">
        <v>7</v>
      </c>
      <c r="H29" s="6"/>
      <c r="I29" s="6"/>
      <c r="J29" s="6"/>
      <c r="K29" s="6"/>
      <c r="L29" s="18"/>
      <c r="M29" s="6"/>
      <c r="N29" s="6">
        <v>35</v>
      </c>
      <c r="Q29" s="19"/>
    </row>
    <row r="30" spans="1:17" ht="12">
      <c r="A30" s="13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18"/>
      <c r="M30" s="6"/>
      <c r="N30" s="6"/>
      <c r="Q30" s="19"/>
    </row>
    <row r="31" spans="1:17" ht="12">
      <c r="A31" s="13" t="s">
        <v>63</v>
      </c>
      <c r="B31" s="6">
        <v>1100</v>
      </c>
      <c r="C31" s="6">
        <v>1562</v>
      </c>
      <c r="D31" s="6">
        <v>1913</v>
      </c>
      <c r="E31" s="6">
        <v>1138</v>
      </c>
      <c r="F31" s="6">
        <v>854</v>
      </c>
      <c r="G31" s="6">
        <v>764</v>
      </c>
      <c r="H31" s="6">
        <v>561</v>
      </c>
      <c r="I31" s="6">
        <v>283</v>
      </c>
      <c r="J31" s="6">
        <v>34</v>
      </c>
      <c r="K31" s="6"/>
      <c r="L31" s="18"/>
      <c r="M31" s="6"/>
      <c r="N31" s="6">
        <v>8209</v>
      </c>
      <c r="Q31" s="19"/>
    </row>
    <row r="32" spans="1:17" ht="12">
      <c r="A32" s="13" t="s">
        <v>64</v>
      </c>
      <c r="B32" s="6">
        <v>2378</v>
      </c>
      <c r="C32" s="6">
        <v>2066</v>
      </c>
      <c r="D32" s="6">
        <v>2326</v>
      </c>
      <c r="E32" s="6">
        <v>1761</v>
      </c>
      <c r="F32" s="6">
        <v>2383</v>
      </c>
      <c r="G32" s="6">
        <v>2340</v>
      </c>
      <c r="H32" s="6">
        <v>1971</v>
      </c>
      <c r="I32" s="6">
        <v>1398</v>
      </c>
      <c r="J32" s="6">
        <v>86</v>
      </c>
      <c r="K32" s="6"/>
      <c r="L32" s="18"/>
      <c r="M32" s="6"/>
      <c r="N32" s="6">
        <v>16709</v>
      </c>
      <c r="Q32" s="19"/>
    </row>
    <row r="33" spans="1:17" ht="12">
      <c r="A33" s="13" t="s">
        <v>65</v>
      </c>
      <c r="B33" s="6">
        <v>39</v>
      </c>
      <c r="C33" s="6">
        <v>39</v>
      </c>
      <c r="D33" s="6">
        <v>30</v>
      </c>
      <c r="E33" s="6">
        <v>19</v>
      </c>
      <c r="F33" s="6">
        <v>14</v>
      </c>
      <c r="G33" s="6">
        <v>2</v>
      </c>
      <c r="H33" s="6"/>
      <c r="I33" s="6"/>
      <c r="J33" s="6"/>
      <c r="K33" s="6"/>
      <c r="L33" s="18"/>
      <c r="M33" s="6"/>
      <c r="N33" s="6">
        <v>143</v>
      </c>
      <c r="Q33" s="19"/>
    </row>
    <row r="34" spans="1:17" ht="12">
      <c r="A34" s="13" t="s">
        <v>21</v>
      </c>
      <c r="B34" s="6">
        <v>1960</v>
      </c>
      <c r="C34" s="6">
        <v>1824</v>
      </c>
      <c r="D34" s="6">
        <v>1909</v>
      </c>
      <c r="E34" s="6">
        <v>1481</v>
      </c>
      <c r="F34" s="6">
        <v>1615</v>
      </c>
      <c r="G34" s="6">
        <v>1878</v>
      </c>
      <c r="H34" s="6">
        <v>1883</v>
      </c>
      <c r="I34" s="6">
        <v>1052</v>
      </c>
      <c r="J34" s="6"/>
      <c r="K34" s="6"/>
      <c r="L34" s="18"/>
      <c r="M34" s="6"/>
      <c r="N34" s="6">
        <v>13602</v>
      </c>
      <c r="Q34" s="19"/>
    </row>
    <row r="35" spans="1:17" ht="12">
      <c r="A35" s="13" t="s">
        <v>41</v>
      </c>
      <c r="B35" s="6">
        <v>37</v>
      </c>
      <c r="C35" s="6">
        <v>33</v>
      </c>
      <c r="D35" s="6">
        <v>31</v>
      </c>
      <c r="E35" s="6">
        <v>25</v>
      </c>
      <c r="F35" s="6">
        <v>15</v>
      </c>
      <c r="G35" s="6">
        <v>9</v>
      </c>
      <c r="H35" s="6">
        <v>40</v>
      </c>
      <c r="I35" s="6">
        <v>15</v>
      </c>
      <c r="J35" s="6"/>
      <c r="K35" s="6"/>
      <c r="L35" s="18"/>
      <c r="M35" s="6"/>
      <c r="N35" s="6">
        <v>205</v>
      </c>
      <c r="Q35" s="19"/>
    </row>
    <row r="36" spans="1:17" ht="12">
      <c r="A36" s="13" t="s">
        <v>43</v>
      </c>
      <c r="B36" s="6"/>
      <c r="C36" s="6"/>
      <c r="D36" s="6"/>
      <c r="E36" s="6">
        <v>2</v>
      </c>
      <c r="F36" s="6"/>
      <c r="G36" s="6"/>
      <c r="H36" s="6"/>
      <c r="I36" s="6"/>
      <c r="J36" s="6"/>
      <c r="K36" s="6"/>
      <c r="L36" s="18"/>
      <c r="M36" s="6"/>
      <c r="N36" s="6">
        <v>2</v>
      </c>
      <c r="Q36" s="19"/>
    </row>
    <row r="37" spans="1:17" ht="12">
      <c r="A37" s="13" t="s">
        <v>39</v>
      </c>
      <c r="B37" s="6"/>
      <c r="C37" s="6">
        <v>1</v>
      </c>
      <c r="D37" s="6">
        <v>2</v>
      </c>
      <c r="E37" s="6">
        <v>5</v>
      </c>
      <c r="F37" s="6"/>
      <c r="G37" s="6"/>
      <c r="H37" s="6">
        <v>1</v>
      </c>
      <c r="I37" s="6"/>
      <c r="J37" s="6"/>
      <c r="K37" s="6"/>
      <c r="L37" s="18"/>
      <c r="M37" s="6"/>
      <c r="N37" s="6">
        <v>9</v>
      </c>
      <c r="Q37" s="19"/>
    </row>
    <row r="38" spans="1:17" ht="12">
      <c r="A38" s="13" t="s">
        <v>86</v>
      </c>
      <c r="B38" s="6"/>
      <c r="C38" s="6"/>
      <c r="D38" s="6"/>
      <c r="E38" s="6"/>
      <c r="F38" s="6"/>
      <c r="G38" s="6"/>
      <c r="H38" s="6">
        <v>1</v>
      </c>
      <c r="I38" s="6"/>
      <c r="J38" s="6"/>
      <c r="K38" s="6"/>
      <c r="L38" s="18"/>
      <c r="M38" s="6"/>
      <c r="N38" s="6">
        <v>1</v>
      </c>
      <c r="Q38" s="19"/>
    </row>
    <row r="39" spans="1:17" ht="12">
      <c r="A39" s="13" t="s">
        <v>75</v>
      </c>
      <c r="B39" s="6">
        <v>3370</v>
      </c>
      <c r="C39" s="6">
        <v>3338</v>
      </c>
      <c r="D39" s="6">
        <v>3646</v>
      </c>
      <c r="E39" s="6">
        <v>3049</v>
      </c>
      <c r="F39" s="6">
        <v>3312</v>
      </c>
      <c r="G39" s="6">
        <v>3396</v>
      </c>
      <c r="H39" s="6">
        <v>3397</v>
      </c>
      <c r="I39" s="6">
        <v>2291</v>
      </c>
      <c r="J39" s="6">
        <v>168</v>
      </c>
      <c r="K39" s="6"/>
      <c r="L39" s="18"/>
      <c r="M39" s="6"/>
      <c r="N39" s="6">
        <v>25967</v>
      </c>
      <c r="Q39" s="19"/>
    </row>
    <row r="40" spans="1:17" ht="12">
      <c r="A40" s="13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6"/>
      <c r="N40" s="6"/>
      <c r="Q40" s="19"/>
    </row>
    <row r="41" spans="1:17" ht="12">
      <c r="A41" s="13" t="s">
        <v>23</v>
      </c>
      <c r="B41" s="6">
        <v>1704</v>
      </c>
      <c r="C41" s="6">
        <v>1086</v>
      </c>
      <c r="D41" s="6">
        <v>629</v>
      </c>
      <c r="E41" s="6">
        <v>409</v>
      </c>
      <c r="F41" s="6">
        <v>462</v>
      </c>
      <c r="G41" s="6">
        <v>558</v>
      </c>
      <c r="H41" s="6">
        <v>489</v>
      </c>
      <c r="I41" s="6">
        <v>371</v>
      </c>
      <c r="J41" s="6">
        <v>35</v>
      </c>
      <c r="K41" s="6"/>
      <c r="L41" s="18"/>
      <c r="M41" s="6"/>
      <c r="N41" s="6">
        <v>5743</v>
      </c>
      <c r="Q41" s="19"/>
    </row>
    <row r="42" spans="1:17" ht="12">
      <c r="A42" s="13" t="s">
        <v>12</v>
      </c>
      <c r="B42" s="6">
        <v>3885</v>
      </c>
      <c r="C42" s="6">
        <v>3786</v>
      </c>
      <c r="D42" s="6">
        <v>4491</v>
      </c>
      <c r="E42" s="6">
        <v>3653</v>
      </c>
      <c r="F42" s="6">
        <v>3822</v>
      </c>
      <c r="G42" s="6">
        <v>3614</v>
      </c>
      <c r="H42" s="6">
        <v>182</v>
      </c>
      <c r="I42" s="6">
        <v>16</v>
      </c>
      <c r="J42" s="6">
        <v>1</v>
      </c>
      <c r="K42" s="6"/>
      <c r="L42" s="18"/>
      <c r="M42" s="6"/>
      <c r="N42" s="6">
        <v>23450</v>
      </c>
      <c r="Q42" s="19"/>
    </row>
    <row r="43" spans="1:17" ht="12">
      <c r="A43" s="13" t="s">
        <v>66</v>
      </c>
      <c r="B43" s="6">
        <v>5</v>
      </c>
      <c r="C43" s="6">
        <v>1</v>
      </c>
      <c r="D43" s="6"/>
      <c r="E43" s="6">
        <v>2</v>
      </c>
      <c r="F43" s="6"/>
      <c r="G43" s="6">
        <v>4</v>
      </c>
      <c r="H43" s="6"/>
      <c r="I43" s="6"/>
      <c r="J43" s="6"/>
      <c r="K43" s="6"/>
      <c r="L43" s="18"/>
      <c r="M43" s="6"/>
      <c r="N43" s="6">
        <v>12</v>
      </c>
      <c r="Q43" s="19"/>
    </row>
    <row r="44" spans="1:17" ht="12">
      <c r="A44" s="13" t="s">
        <v>87</v>
      </c>
      <c r="B44" s="6">
        <v>31</v>
      </c>
      <c r="C44" s="6">
        <v>19</v>
      </c>
      <c r="D44" s="6">
        <v>9</v>
      </c>
      <c r="E44" s="6">
        <v>5</v>
      </c>
      <c r="F44" s="6">
        <v>11</v>
      </c>
      <c r="G44" s="6">
        <v>10</v>
      </c>
      <c r="H44" s="6">
        <v>27</v>
      </c>
      <c r="I44" s="6">
        <v>10</v>
      </c>
      <c r="J44" s="6"/>
      <c r="K44" s="6"/>
      <c r="L44" s="18"/>
      <c r="M44" s="6"/>
      <c r="N44" s="6">
        <v>122</v>
      </c>
      <c r="Q44" s="19"/>
    </row>
    <row r="45" spans="1:17" ht="12">
      <c r="A45" s="13" t="s">
        <v>24</v>
      </c>
      <c r="B45" s="6">
        <v>5147</v>
      </c>
      <c r="C45" s="6">
        <v>5056</v>
      </c>
      <c r="D45" s="6">
        <v>5638</v>
      </c>
      <c r="E45" s="6">
        <v>4369</v>
      </c>
      <c r="F45" s="6">
        <v>4188</v>
      </c>
      <c r="G45" s="6">
        <v>4419</v>
      </c>
      <c r="H45" s="6">
        <v>4833</v>
      </c>
      <c r="I45" s="6">
        <v>3525</v>
      </c>
      <c r="J45" s="6">
        <v>320</v>
      </c>
      <c r="K45" s="6"/>
      <c r="L45" s="18"/>
      <c r="M45" s="6"/>
      <c r="N45" s="6">
        <v>37495</v>
      </c>
      <c r="Q45" s="19"/>
    </row>
    <row r="46" spans="1:17" ht="12">
      <c r="A46" s="13" t="s">
        <v>16</v>
      </c>
      <c r="B46" s="6">
        <v>5982</v>
      </c>
      <c r="C46" s="6">
        <v>5893</v>
      </c>
      <c r="D46" s="6">
        <v>7120</v>
      </c>
      <c r="E46" s="6">
        <v>5586</v>
      </c>
      <c r="F46" s="6">
        <v>5763</v>
      </c>
      <c r="G46" s="6">
        <v>6085</v>
      </c>
      <c r="H46" s="6">
        <v>6094</v>
      </c>
      <c r="I46" s="6">
        <v>4735</v>
      </c>
      <c r="J46" s="6">
        <v>247</v>
      </c>
      <c r="K46" s="6"/>
      <c r="L46" s="18"/>
      <c r="M46" s="6"/>
      <c r="N46" s="6">
        <v>47505</v>
      </c>
      <c r="Q46" s="19"/>
    </row>
    <row r="47" spans="1:17" ht="12">
      <c r="A47" s="13" t="s">
        <v>25</v>
      </c>
      <c r="B47" s="6">
        <v>3112</v>
      </c>
      <c r="C47" s="6">
        <v>3587</v>
      </c>
      <c r="D47" s="6">
        <v>4312</v>
      </c>
      <c r="E47" s="6">
        <v>3620</v>
      </c>
      <c r="F47" s="6">
        <v>3693</v>
      </c>
      <c r="G47" s="6">
        <v>2901</v>
      </c>
      <c r="H47" s="6">
        <v>3133</v>
      </c>
      <c r="I47" s="6">
        <v>2808</v>
      </c>
      <c r="J47" s="6">
        <v>125</v>
      </c>
      <c r="K47" s="6"/>
      <c r="L47" s="18"/>
      <c r="M47" s="6"/>
      <c r="N47" s="6">
        <v>27291</v>
      </c>
      <c r="Q47" s="19"/>
    </row>
    <row r="48" spans="1:17" ht="12">
      <c r="A48" s="13" t="s">
        <v>13</v>
      </c>
      <c r="B48" s="6">
        <v>4727</v>
      </c>
      <c r="C48" s="6">
        <v>4838</v>
      </c>
      <c r="D48" s="6">
        <v>5804</v>
      </c>
      <c r="E48" s="6">
        <v>4589</v>
      </c>
      <c r="F48" s="6">
        <v>4471</v>
      </c>
      <c r="G48" s="6">
        <v>4441</v>
      </c>
      <c r="H48" s="6">
        <v>4878</v>
      </c>
      <c r="I48" s="6">
        <v>3064</v>
      </c>
      <c r="J48" s="6">
        <v>236</v>
      </c>
      <c r="K48" s="6"/>
      <c r="L48" s="18"/>
      <c r="M48" s="6"/>
      <c r="N48" s="6">
        <v>37048</v>
      </c>
      <c r="Q48" s="19"/>
    </row>
    <row r="49" spans="1:17" ht="12">
      <c r="A49" s="13" t="s">
        <v>26</v>
      </c>
      <c r="B49" s="6">
        <v>31</v>
      </c>
      <c r="C49" s="6">
        <v>23</v>
      </c>
      <c r="D49" s="6">
        <v>31</v>
      </c>
      <c r="E49" s="6">
        <v>19</v>
      </c>
      <c r="F49" s="6">
        <v>40</v>
      </c>
      <c r="G49" s="6">
        <v>4</v>
      </c>
      <c r="H49" s="6">
        <v>1</v>
      </c>
      <c r="I49" s="6"/>
      <c r="J49" s="6"/>
      <c r="K49" s="6"/>
      <c r="L49" s="18"/>
      <c r="M49" s="6"/>
      <c r="N49" s="6">
        <v>149</v>
      </c>
      <c r="Q49" s="19"/>
    </row>
    <row r="50" spans="1:17" ht="12">
      <c r="A50" s="13" t="s">
        <v>55</v>
      </c>
      <c r="B50" s="6">
        <v>7805</v>
      </c>
      <c r="C50" s="6">
        <v>6877</v>
      </c>
      <c r="D50" s="6">
        <v>7779</v>
      </c>
      <c r="E50" s="6">
        <v>5865</v>
      </c>
      <c r="F50" s="6">
        <v>6467</v>
      </c>
      <c r="G50" s="6">
        <v>6695</v>
      </c>
      <c r="H50" s="6">
        <v>7117</v>
      </c>
      <c r="I50" s="6">
        <v>5876</v>
      </c>
      <c r="J50" s="6">
        <v>299</v>
      </c>
      <c r="K50" s="6"/>
      <c r="L50" s="18"/>
      <c r="M50" s="6"/>
      <c r="N50" s="6">
        <v>54780</v>
      </c>
      <c r="Q50" s="19"/>
    </row>
    <row r="51" spans="1:17" ht="12">
      <c r="A51" s="13" t="s">
        <v>67</v>
      </c>
      <c r="B51" s="6">
        <v>3528</v>
      </c>
      <c r="C51" s="6">
        <v>3358</v>
      </c>
      <c r="D51" s="6">
        <v>3468</v>
      </c>
      <c r="E51" s="6">
        <v>2664</v>
      </c>
      <c r="F51" s="6">
        <v>2988</v>
      </c>
      <c r="G51" s="6">
        <v>2691</v>
      </c>
      <c r="H51" s="6">
        <v>2756</v>
      </c>
      <c r="I51" s="6">
        <v>2053</v>
      </c>
      <c r="J51" s="6">
        <v>145</v>
      </c>
      <c r="K51" s="6"/>
      <c r="L51" s="18"/>
      <c r="M51" s="6"/>
      <c r="N51" s="6">
        <v>23651</v>
      </c>
      <c r="Q51" s="19"/>
    </row>
    <row r="52" spans="1:17" ht="12">
      <c r="A52" s="13" t="s">
        <v>76</v>
      </c>
      <c r="B52" s="6">
        <v>743</v>
      </c>
      <c r="C52" s="6">
        <v>739</v>
      </c>
      <c r="D52" s="6">
        <v>1115</v>
      </c>
      <c r="E52" s="6">
        <v>800</v>
      </c>
      <c r="F52" s="6">
        <v>703</v>
      </c>
      <c r="G52" s="6">
        <v>595</v>
      </c>
      <c r="H52" s="6">
        <v>585</v>
      </c>
      <c r="I52" s="6">
        <v>305</v>
      </c>
      <c r="J52" s="6">
        <v>23</v>
      </c>
      <c r="K52" s="6"/>
      <c r="L52" s="18"/>
      <c r="M52" s="6"/>
      <c r="N52" s="6">
        <v>5608</v>
      </c>
      <c r="Q52" s="19"/>
    </row>
    <row r="53" spans="1:17" ht="12">
      <c r="A53" s="13" t="s">
        <v>69</v>
      </c>
      <c r="B53" s="6">
        <v>1300</v>
      </c>
      <c r="C53" s="6">
        <v>1195</v>
      </c>
      <c r="D53" s="6">
        <v>1352</v>
      </c>
      <c r="E53" s="6">
        <v>1222</v>
      </c>
      <c r="F53" s="6">
        <v>1217</v>
      </c>
      <c r="G53" s="6">
        <v>1196</v>
      </c>
      <c r="H53" s="6">
        <v>1160</v>
      </c>
      <c r="I53" s="6">
        <v>807</v>
      </c>
      <c r="J53" s="6">
        <v>27</v>
      </c>
      <c r="K53" s="6"/>
      <c r="L53" s="18"/>
      <c r="M53" s="6"/>
      <c r="N53" s="6">
        <v>9476</v>
      </c>
      <c r="Q53" s="19"/>
    </row>
    <row r="54" spans="1:17" ht="12">
      <c r="A54" s="13" t="s">
        <v>27</v>
      </c>
      <c r="B54" s="6">
        <v>299</v>
      </c>
      <c r="C54" s="6">
        <v>321</v>
      </c>
      <c r="D54" s="6">
        <v>387</v>
      </c>
      <c r="E54" s="6">
        <v>228</v>
      </c>
      <c r="F54" s="6">
        <v>298</v>
      </c>
      <c r="G54" s="6">
        <v>427</v>
      </c>
      <c r="H54" s="6">
        <v>402</v>
      </c>
      <c r="I54" s="6">
        <v>169</v>
      </c>
      <c r="J54" s="6">
        <v>11</v>
      </c>
      <c r="K54" s="6"/>
      <c r="L54" s="18"/>
      <c r="M54" s="6"/>
      <c r="N54" s="6">
        <v>2542</v>
      </c>
      <c r="Q54" s="19"/>
    </row>
    <row r="55" spans="1:17" ht="12">
      <c r="A55" s="13" t="s">
        <v>28</v>
      </c>
      <c r="B55" s="6">
        <v>733</v>
      </c>
      <c r="C55" s="6">
        <v>815</v>
      </c>
      <c r="D55" s="6">
        <v>984</v>
      </c>
      <c r="E55" s="6">
        <v>566</v>
      </c>
      <c r="F55" s="6">
        <v>321</v>
      </c>
      <c r="G55" s="6">
        <v>348</v>
      </c>
      <c r="H55" s="6">
        <v>262</v>
      </c>
      <c r="I55" s="6">
        <v>262</v>
      </c>
      <c r="J55" s="6">
        <v>7</v>
      </c>
      <c r="K55" s="6"/>
      <c r="L55" s="18"/>
      <c r="M55" s="6"/>
      <c r="N55" s="6">
        <v>4298</v>
      </c>
      <c r="Q55" s="19"/>
    </row>
    <row r="56" spans="1:17" ht="12">
      <c r="A56" s="13" t="s">
        <v>77</v>
      </c>
      <c r="B56" s="6">
        <v>2249</v>
      </c>
      <c r="C56" s="6">
        <v>2440</v>
      </c>
      <c r="D56" s="6">
        <v>2673</v>
      </c>
      <c r="E56" s="6">
        <v>2003</v>
      </c>
      <c r="F56" s="6">
        <v>2133</v>
      </c>
      <c r="G56" s="6">
        <v>2121</v>
      </c>
      <c r="H56" s="6">
        <v>1860</v>
      </c>
      <c r="I56" s="6">
        <v>1670</v>
      </c>
      <c r="J56" s="6">
        <v>72</v>
      </c>
      <c r="K56" s="6"/>
      <c r="L56" s="18"/>
      <c r="M56" s="6"/>
      <c r="N56" s="6">
        <v>17221</v>
      </c>
      <c r="Q56" s="19"/>
    </row>
    <row r="57" spans="1:209" ht="12">
      <c r="A57" s="13" t="s">
        <v>53</v>
      </c>
      <c r="B57" s="6">
        <v>5</v>
      </c>
      <c r="C57" s="6">
        <v>7</v>
      </c>
      <c r="D57" s="6">
        <v>2</v>
      </c>
      <c r="E57" s="6">
        <v>2</v>
      </c>
      <c r="F57" s="6">
        <v>2</v>
      </c>
      <c r="G57" s="6">
        <v>1</v>
      </c>
      <c r="H57" s="6">
        <v>1</v>
      </c>
      <c r="I57" s="6"/>
      <c r="J57" s="6"/>
      <c r="K57" s="6"/>
      <c r="L57" s="18"/>
      <c r="M57" s="6"/>
      <c r="N57" s="13">
        <v>20</v>
      </c>
      <c r="O57" s="10"/>
      <c r="P57" s="10"/>
      <c r="Q57" s="1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</row>
    <row r="58" spans="1:17" ht="12">
      <c r="A58" s="13" t="s">
        <v>29</v>
      </c>
      <c r="B58" s="6">
        <v>615</v>
      </c>
      <c r="C58" s="6">
        <v>566</v>
      </c>
      <c r="D58" s="6">
        <v>527</v>
      </c>
      <c r="E58" s="6">
        <v>464</v>
      </c>
      <c r="F58" s="6">
        <v>436</v>
      </c>
      <c r="G58" s="6">
        <v>474</v>
      </c>
      <c r="H58" s="6">
        <v>476</v>
      </c>
      <c r="I58" s="6">
        <v>396</v>
      </c>
      <c r="J58" s="6">
        <v>41</v>
      </c>
      <c r="K58" s="6"/>
      <c r="L58" s="18"/>
      <c r="M58" s="6"/>
      <c r="N58" s="6">
        <v>3995</v>
      </c>
      <c r="Q58" s="19"/>
    </row>
    <row r="59" spans="1:17" ht="12">
      <c r="A59" s="13" t="s">
        <v>60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18"/>
      <c r="M59" s="6"/>
      <c r="N59" s="6"/>
      <c r="Q59" s="19"/>
    </row>
    <row r="60" spans="1:17" ht="12">
      <c r="A60" s="13" t="s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8"/>
      <c r="M60" s="6"/>
      <c r="N60" s="6"/>
      <c r="Q60" s="19"/>
    </row>
    <row r="61" spans="1:17" ht="12">
      <c r="A61" s="13" t="s">
        <v>78</v>
      </c>
      <c r="B61" s="6">
        <v>221</v>
      </c>
      <c r="C61" s="6">
        <v>260</v>
      </c>
      <c r="D61" s="6">
        <v>225</v>
      </c>
      <c r="E61" s="6">
        <v>205</v>
      </c>
      <c r="F61" s="6">
        <v>134</v>
      </c>
      <c r="G61" s="6">
        <v>123</v>
      </c>
      <c r="H61" s="6">
        <v>75</v>
      </c>
      <c r="I61" s="6">
        <v>59</v>
      </c>
      <c r="J61" s="6">
        <v>1</v>
      </c>
      <c r="K61" s="6"/>
      <c r="L61" s="18"/>
      <c r="M61" s="6"/>
      <c r="N61" s="6">
        <v>1303</v>
      </c>
      <c r="Q61" s="19"/>
    </row>
    <row r="62" spans="1:17" ht="12">
      <c r="A62" s="13" t="s">
        <v>70</v>
      </c>
      <c r="B62" s="6">
        <v>1</v>
      </c>
      <c r="C62" s="6">
        <v>110</v>
      </c>
      <c r="D62" s="6">
        <v>678</v>
      </c>
      <c r="E62" s="6">
        <v>674</v>
      </c>
      <c r="F62" s="6">
        <v>358</v>
      </c>
      <c r="G62" s="6">
        <v>37</v>
      </c>
      <c r="H62" s="6"/>
      <c r="I62" s="6"/>
      <c r="J62" s="6"/>
      <c r="K62" s="6"/>
      <c r="L62" s="18"/>
      <c r="M62" s="6"/>
      <c r="N62" s="6">
        <v>1858</v>
      </c>
      <c r="Q62" s="19"/>
    </row>
    <row r="63" spans="1:17" ht="12">
      <c r="A63" s="13" t="s">
        <v>30</v>
      </c>
      <c r="B63" s="6">
        <v>1054</v>
      </c>
      <c r="C63" s="6">
        <v>1043</v>
      </c>
      <c r="D63" s="6">
        <v>1230</v>
      </c>
      <c r="E63" s="6">
        <v>894</v>
      </c>
      <c r="F63" s="6">
        <v>1282</v>
      </c>
      <c r="G63" s="6">
        <v>1239</v>
      </c>
      <c r="H63" s="6">
        <v>1064</v>
      </c>
      <c r="I63" s="6">
        <v>378</v>
      </c>
      <c r="J63" s="6">
        <v>19</v>
      </c>
      <c r="K63" s="6"/>
      <c r="L63" s="18"/>
      <c r="M63" s="6"/>
      <c r="N63" s="6">
        <v>8203</v>
      </c>
      <c r="Q63" s="19"/>
    </row>
    <row r="64" spans="1:17" ht="12">
      <c r="A64" s="13" t="s">
        <v>31</v>
      </c>
      <c r="B64" s="6">
        <v>4362</v>
      </c>
      <c r="C64" s="6">
        <v>4442</v>
      </c>
      <c r="D64" s="6">
        <v>4770</v>
      </c>
      <c r="E64" s="6">
        <v>3406</v>
      </c>
      <c r="F64" s="6">
        <v>4057</v>
      </c>
      <c r="G64" s="6">
        <v>3777</v>
      </c>
      <c r="H64" s="6">
        <v>4177</v>
      </c>
      <c r="I64" s="6">
        <v>3210</v>
      </c>
      <c r="J64" s="6">
        <v>171</v>
      </c>
      <c r="K64" s="6"/>
      <c r="L64" s="18"/>
      <c r="M64" s="6"/>
      <c r="N64" s="6">
        <v>32372</v>
      </c>
      <c r="Q64" s="19"/>
    </row>
    <row r="65" spans="1:17" ht="12">
      <c r="A65" s="13" t="s">
        <v>79</v>
      </c>
      <c r="B65" s="6">
        <v>5</v>
      </c>
      <c r="C65" s="6">
        <v>8</v>
      </c>
      <c r="D65" s="6">
        <v>3</v>
      </c>
      <c r="E65" s="6">
        <v>13</v>
      </c>
      <c r="F65" s="6">
        <v>9</v>
      </c>
      <c r="G65" s="6">
        <v>1</v>
      </c>
      <c r="H65" s="6"/>
      <c r="I65" s="6"/>
      <c r="J65" s="6"/>
      <c r="K65" s="6"/>
      <c r="L65" s="18"/>
      <c r="M65" s="6"/>
      <c r="N65" s="6">
        <v>39</v>
      </c>
      <c r="Q65" s="19"/>
    </row>
    <row r="66" spans="1:17" ht="12">
      <c r="A66" s="13" t="s">
        <v>32</v>
      </c>
      <c r="B66" s="6">
        <v>998</v>
      </c>
      <c r="C66" s="6">
        <v>835</v>
      </c>
      <c r="D66" s="6">
        <v>1050</v>
      </c>
      <c r="E66" s="6">
        <v>816</v>
      </c>
      <c r="F66" s="6">
        <v>874</v>
      </c>
      <c r="G66" s="6">
        <v>753</v>
      </c>
      <c r="H66" s="6">
        <v>1178</v>
      </c>
      <c r="I66" s="6">
        <v>553</v>
      </c>
      <c r="J66" s="6">
        <v>96</v>
      </c>
      <c r="K66" s="6"/>
      <c r="L66" s="18"/>
      <c r="M66" s="6"/>
      <c r="N66" s="6">
        <v>7153</v>
      </c>
      <c r="Q66" s="19"/>
    </row>
    <row r="67" spans="1:17" ht="12">
      <c r="A67" s="13" t="s">
        <v>33</v>
      </c>
      <c r="B67" s="6">
        <v>1161</v>
      </c>
      <c r="C67" s="6">
        <v>1072</v>
      </c>
      <c r="D67" s="6">
        <v>1440</v>
      </c>
      <c r="E67" s="6">
        <v>1166</v>
      </c>
      <c r="F67" s="6">
        <v>1140</v>
      </c>
      <c r="G67" s="6">
        <v>1086</v>
      </c>
      <c r="H67" s="6">
        <v>1202</v>
      </c>
      <c r="I67" s="6">
        <v>523</v>
      </c>
      <c r="J67" s="6">
        <v>26</v>
      </c>
      <c r="K67" s="6"/>
      <c r="L67" s="18"/>
      <c r="M67" s="6"/>
      <c r="N67" s="6">
        <v>8816</v>
      </c>
      <c r="Q67" s="19"/>
    </row>
    <row r="68" spans="1:17" ht="12">
      <c r="A68" s="13" t="s">
        <v>34</v>
      </c>
      <c r="B68" s="6">
        <v>3348</v>
      </c>
      <c r="C68" s="6">
        <v>3505</v>
      </c>
      <c r="D68" s="6">
        <v>3511</v>
      </c>
      <c r="E68" s="6">
        <v>2659</v>
      </c>
      <c r="F68" s="6">
        <v>2743</v>
      </c>
      <c r="G68" s="6">
        <v>2810</v>
      </c>
      <c r="H68" s="6">
        <v>2485</v>
      </c>
      <c r="I68" s="6">
        <v>1678</v>
      </c>
      <c r="J68" s="6">
        <v>138</v>
      </c>
      <c r="K68" s="6"/>
      <c r="L68" s="18"/>
      <c r="M68" s="6"/>
      <c r="N68" s="6">
        <v>22877</v>
      </c>
      <c r="Q68" s="19"/>
    </row>
    <row r="69" spans="1:17" ht="12">
      <c r="A69" s="13" t="s">
        <v>71</v>
      </c>
      <c r="B69" s="6">
        <v>4467</v>
      </c>
      <c r="C69" s="6">
        <v>4102</v>
      </c>
      <c r="D69" s="6">
        <v>4306</v>
      </c>
      <c r="E69" s="6">
        <v>2901</v>
      </c>
      <c r="F69" s="6">
        <v>3462</v>
      </c>
      <c r="G69" s="6">
        <v>4585</v>
      </c>
      <c r="H69" s="6">
        <v>4742</v>
      </c>
      <c r="I69" s="6">
        <v>2376</v>
      </c>
      <c r="J69" s="6">
        <v>112</v>
      </c>
      <c r="K69" s="6"/>
      <c r="L69" s="18"/>
      <c r="M69" s="6"/>
      <c r="N69" s="6">
        <v>31053</v>
      </c>
      <c r="Q69" s="19"/>
    </row>
    <row r="70" spans="1:17" ht="12">
      <c r="A70" s="13" t="s">
        <v>35</v>
      </c>
      <c r="B70" s="6">
        <v>6844</v>
      </c>
      <c r="C70" s="6">
        <v>6224</v>
      </c>
      <c r="D70" s="6">
        <v>6987</v>
      </c>
      <c r="E70" s="6">
        <v>5655</v>
      </c>
      <c r="F70" s="6">
        <v>6520</v>
      </c>
      <c r="G70" s="6">
        <v>6483</v>
      </c>
      <c r="H70" s="6">
        <v>6275</v>
      </c>
      <c r="I70" s="6">
        <v>5197</v>
      </c>
      <c r="J70" s="6">
        <v>221</v>
      </c>
      <c r="K70" s="6"/>
      <c r="L70" s="18"/>
      <c r="M70" s="6"/>
      <c r="N70" s="6">
        <v>50406</v>
      </c>
      <c r="Q70" s="19"/>
    </row>
    <row r="71" spans="1:17" ht="12">
      <c r="A71" s="13" t="s">
        <v>72</v>
      </c>
      <c r="B71" s="6">
        <v>1492</v>
      </c>
      <c r="C71" s="6">
        <v>1435</v>
      </c>
      <c r="D71" s="6">
        <v>1512</v>
      </c>
      <c r="E71" s="6">
        <v>966</v>
      </c>
      <c r="F71" s="6">
        <v>1363</v>
      </c>
      <c r="G71" s="6">
        <v>1782</v>
      </c>
      <c r="H71" s="6">
        <v>1605</v>
      </c>
      <c r="I71" s="6">
        <v>714</v>
      </c>
      <c r="J71" s="6"/>
      <c r="K71" s="6"/>
      <c r="L71" s="18"/>
      <c r="M71" s="6"/>
      <c r="N71" s="6">
        <v>10869</v>
      </c>
      <c r="Q71" s="19"/>
    </row>
    <row r="72" spans="1:17" ht="12">
      <c r="A72" s="13" t="s">
        <v>14</v>
      </c>
      <c r="B72" s="6">
        <v>3139</v>
      </c>
      <c r="C72" s="6">
        <v>2914</v>
      </c>
      <c r="D72" s="6">
        <v>3133</v>
      </c>
      <c r="E72" s="6">
        <v>2450</v>
      </c>
      <c r="F72" s="6">
        <v>2677</v>
      </c>
      <c r="G72" s="6">
        <v>2696</v>
      </c>
      <c r="H72" s="6">
        <v>2603</v>
      </c>
      <c r="I72" s="6">
        <v>1778</v>
      </c>
      <c r="J72" s="6">
        <v>76</v>
      </c>
      <c r="K72" s="6"/>
      <c r="L72" s="6"/>
      <c r="M72" s="6"/>
      <c r="N72" s="6">
        <v>21466</v>
      </c>
      <c r="Q72" s="19"/>
    </row>
    <row r="73" spans="1:17" ht="12">
      <c r="A73" s="13" t="s">
        <v>36</v>
      </c>
      <c r="B73" s="6">
        <v>1343</v>
      </c>
      <c r="C73" s="6">
        <v>1327</v>
      </c>
      <c r="D73" s="6">
        <v>1459</v>
      </c>
      <c r="E73" s="6">
        <v>1202</v>
      </c>
      <c r="F73" s="6">
        <v>1403</v>
      </c>
      <c r="G73" s="6">
        <v>1371</v>
      </c>
      <c r="H73" s="6">
        <v>1584</v>
      </c>
      <c r="I73" s="6">
        <v>1081</v>
      </c>
      <c r="J73" s="6"/>
      <c r="K73" s="6"/>
      <c r="L73" s="6"/>
      <c r="M73" s="6"/>
      <c r="N73" s="6">
        <v>10770</v>
      </c>
      <c r="Q73" s="19"/>
    </row>
    <row r="74" spans="1:17" ht="12">
      <c r="A74" s="13" t="s">
        <v>37</v>
      </c>
      <c r="B74" s="6">
        <v>1443</v>
      </c>
      <c r="C74" s="6">
        <v>1758</v>
      </c>
      <c r="D74" s="6">
        <v>2170</v>
      </c>
      <c r="E74" s="6">
        <v>1337</v>
      </c>
      <c r="F74" s="6">
        <v>1526</v>
      </c>
      <c r="G74" s="6">
        <v>1394</v>
      </c>
      <c r="H74" s="6">
        <v>1377</v>
      </c>
      <c r="I74" s="6">
        <v>937</v>
      </c>
      <c r="J74" s="6">
        <v>31</v>
      </c>
      <c r="K74" s="6"/>
      <c r="L74" s="6"/>
      <c r="M74" s="6"/>
      <c r="N74" s="6">
        <v>11973</v>
      </c>
      <c r="Q74" s="19"/>
    </row>
    <row r="75" spans="1:14" ht="12">
      <c r="A75" s="13" t="s">
        <v>59</v>
      </c>
      <c r="B75" s="6">
        <v>1055</v>
      </c>
      <c r="C75" s="6">
        <v>1097</v>
      </c>
      <c r="D75" s="6">
        <v>1752</v>
      </c>
      <c r="E75" s="6">
        <v>1232</v>
      </c>
      <c r="F75" s="6">
        <v>1310</v>
      </c>
      <c r="G75" s="6">
        <v>1093</v>
      </c>
      <c r="H75" s="6">
        <v>1035</v>
      </c>
      <c r="I75" s="6">
        <v>785</v>
      </c>
      <c r="J75" s="6">
        <v>72</v>
      </c>
      <c r="K75" s="6"/>
      <c r="L75" s="6"/>
      <c r="M75" s="6"/>
      <c r="N75" s="6">
        <v>9431</v>
      </c>
    </row>
    <row r="76" spans="1:14" ht="12">
      <c r="A76" s="13" t="s">
        <v>44</v>
      </c>
      <c r="B76" s="6">
        <v>124769</v>
      </c>
      <c r="C76" s="6">
        <v>120852</v>
      </c>
      <c r="D76" s="6">
        <v>137606</v>
      </c>
      <c r="E76" s="6">
        <v>105467</v>
      </c>
      <c r="F76" s="6">
        <v>113406</v>
      </c>
      <c r="G76" s="6">
        <v>112184</v>
      </c>
      <c r="H76" s="6">
        <v>111022</v>
      </c>
      <c r="I76" s="6">
        <v>81688</v>
      </c>
      <c r="J76" s="6">
        <v>4423</v>
      </c>
      <c r="K76" s="6"/>
      <c r="L76" s="6"/>
      <c r="M76" s="6"/>
      <c r="N76" s="6">
        <v>911417</v>
      </c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1">
      <selection activeCell="H11" sqref="H11"/>
    </sheetView>
  </sheetViews>
  <sheetFormatPr defaultColWidth="55.7109375" defaultRowHeight="12.75"/>
  <cols>
    <col min="1" max="1" width="50.28125" style="3" bestFit="1" customWidth="1"/>
    <col min="2" max="2" width="16.8515625" style="3" bestFit="1" customWidth="1"/>
    <col min="3" max="3" width="7.421875" style="3" bestFit="1" customWidth="1"/>
    <col min="4" max="5" width="6.421875" style="9" bestFit="1" customWidth="1"/>
    <col min="6" max="6" width="6.7109375" style="9" bestFit="1" customWidth="1"/>
    <col min="7" max="7" width="6.28125" style="9" bestFit="1" customWidth="1"/>
    <col min="8" max="9" width="6.421875" style="9" bestFit="1" customWidth="1"/>
    <col min="10" max="10" width="9.00390625" style="9" bestFit="1" customWidth="1"/>
    <col min="11" max="11" width="6.7109375" style="9" bestFit="1" customWidth="1"/>
    <col min="12" max="12" width="8.7109375" style="9" bestFit="1" customWidth="1"/>
    <col min="13" max="13" width="8.28125" style="9" bestFit="1" customWidth="1"/>
    <col min="14" max="14" width="16.00390625" style="9" bestFit="1" customWidth="1"/>
    <col min="15" max="16" width="55.7109375" style="9" customWidth="1"/>
    <col min="17" max="17" width="51.421875" style="9" bestFit="1" customWidth="1"/>
    <col min="18" max="18" width="2.28125" style="9" bestFit="1" customWidth="1"/>
    <col min="19" max="16384" width="55.7109375" style="9" customWidth="1"/>
  </cols>
  <sheetData>
    <row r="1" ht="15">
      <c r="A1" s="5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7"/>
      <c r="B5" s="7" t="s">
        <v>3</v>
      </c>
      <c r="C5" s="11"/>
    </row>
    <row r="6" spans="1:17" ht="12">
      <c r="A6" s="13" t="s">
        <v>1</v>
      </c>
      <c r="B6" s="13" t="s">
        <v>5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3" t="s">
        <v>95</v>
      </c>
      <c r="N6" s="13" t="s">
        <v>44</v>
      </c>
      <c r="Q6" s="19" t="s">
        <v>1</v>
      </c>
    </row>
    <row r="7" spans="1:18" ht="12">
      <c r="A7" s="13" t="s">
        <v>6</v>
      </c>
      <c r="B7" s="6">
        <v>3915</v>
      </c>
      <c r="C7" s="6">
        <v>4042</v>
      </c>
      <c r="D7" s="6">
        <v>4813</v>
      </c>
      <c r="E7" s="6">
        <v>3664</v>
      </c>
      <c r="F7" s="6">
        <v>3222</v>
      </c>
      <c r="G7" s="6">
        <v>3324</v>
      </c>
      <c r="H7" s="6">
        <v>3683</v>
      </c>
      <c r="I7" s="6">
        <v>3696</v>
      </c>
      <c r="J7" s="6">
        <v>142</v>
      </c>
      <c r="K7" s="6"/>
      <c r="L7" s="6"/>
      <c r="M7" s="6"/>
      <c r="N7" s="6">
        <v>30501</v>
      </c>
      <c r="Q7" s="19" t="s">
        <v>6</v>
      </c>
      <c r="R7" s="9" t="str">
        <f>IF(Q7=A7,"si","noooooooo")</f>
        <v>si</v>
      </c>
    </row>
    <row r="8" spans="1:18" ht="12">
      <c r="A8" s="13" t="s">
        <v>38</v>
      </c>
      <c r="B8" s="6">
        <v>55</v>
      </c>
      <c r="C8" s="6">
        <v>43</v>
      </c>
      <c r="D8" s="6">
        <v>41</v>
      </c>
      <c r="E8" s="6">
        <v>29</v>
      </c>
      <c r="F8" s="6">
        <v>58</v>
      </c>
      <c r="G8" s="6">
        <v>1</v>
      </c>
      <c r="H8" s="6"/>
      <c r="I8" s="6"/>
      <c r="J8" s="6"/>
      <c r="K8" s="6"/>
      <c r="L8" s="6"/>
      <c r="M8" s="6"/>
      <c r="N8" s="6">
        <v>227</v>
      </c>
      <c r="Q8" s="19" t="s">
        <v>38</v>
      </c>
      <c r="R8" s="9" t="str">
        <f aca="true" t="shared" si="0" ref="R8:R71">IF(Q8=A8,"si","noooooooo")</f>
        <v>si</v>
      </c>
    </row>
    <row r="9" spans="1:18" ht="12">
      <c r="A9" s="13" t="s">
        <v>17</v>
      </c>
      <c r="B9" s="6">
        <v>508</v>
      </c>
      <c r="C9" s="6">
        <v>641</v>
      </c>
      <c r="D9" s="6">
        <v>867</v>
      </c>
      <c r="E9" s="6">
        <v>701</v>
      </c>
      <c r="F9" s="6">
        <v>676</v>
      </c>
      <c r="G9" s="6">
        <v>583</v>
      </c>
      <c r="H9" s="6">
        <v>534</v>
      </c>
      <c r="I9" s="6">
        <v>299</v>
      </c>
      <c r="J9" s="6">
        <v>22</v>
      </c>
      <c r="K9" s="6"/>
      <c r="L9" s="6"/>
      <c r="M9" s="6"/>
      <c r="N9" s="6">
        <v>4831</v>
      </c>
      <c r="Q9" s="19" t="s">
        <v>17</v>
      </c>
      <c r="R9" s="9" t="str">
        <f t="shared" si="0"/>
        <v>si</v>
      </c>
    </row>
    <row r="10" spans="1:18" ht="12">
      <c r="A10" s="13" t="s">
        <v>73</v>
      </c>
      <c r="B10" s="6">
        <v>322</v>
      </c>
      <c r="C10" s="6">
        <v>599</v>
      </c>
      <c r="D10" s="6">
        <v>791</v>
      </c>
      <c r="E10" s="6">
        <v>484</v>
      </c>
      <c r="F10" s="6">
        <v>431</v>
      </c>
      <c r="G10" s="6">
        <v>231</v>
      </c>
      <c r="H10" s="6">
        <v>234</v>
      </c>
      <c r="I10" s="6">
        <v>56</v>
      </c>
      <c r="J10" s="6">
        <v>8</v>
      </c>
      <c r="K10" s="6"/>
      <c r="L10" s="6"/>
      <c r="M10" s="6"/>
      <c r="N10" s="6">
        <v>3156</v>
      </c>
      <c r="Q10" s="19" t="s">
        <v>73</v>
      </c>
      <c r="R10" s="9" t="str">
        <f t="shared" si="0"/>
        <v>si</v>
      </c>
    </row>
    <row r="11" spans="1:18" ht="12">
      <c r="A11" s="13" t="s">
        <v>101</v>
      </c>
      <c r="B11" s="6"/>
      <c r="C11" s="6"/>
      <c r="D11" s="6"/>
      <c r="E11" s="6"/>
      <c r="F11" s="6"/>
      <c r="G11" s="6">
        <v>69</v>
      </c>
      <c r="H11" s="6">
        <v>55</v>
      </c>
      <c r="I11" s="6">
        <v>70</v>
      </c>
      <c r="J11" s="6"/>
      <c r="K11" s="6"/>
      <c r="L11" s="6"/>
      <c r="M11" s="6"/>
      <c r="N11" s="6">
        <v>194</v>
      </c>
      <c r="Q11" s="19" t="s">
        <v>61</v>
      </c>
      <c r="R11" s="9" t="str">
        <f t="shared" si="0"/>
        <v>noooooooo</v>
      </c>
    </row>
    <row r="12" spans="1:18" ht="12">
      <c r="A12" s="13" t="s">
        <v>61</v>
      </c>
      <c r="B12" s="6">
        <v>382</v>
      </c>
      <c r="C12" s="6">
        <v>343</v>
      </c>
      <c r="D12" s="6">
        <v>425</v>
      </c>
      <c r="E12" s="6">
        <v>284</v>
      </c>
      <c r="F12" s="6">
        <v>247</v>
      </c>
      <c r="G12" s="6">
        <v>408</v>
      </c>
      <c r="H12" s="6">
        <v>412</v>
      </c>
      <c r="I12" s="6">
        <v>216</v>
      </c>
      <c r="J12" s="6"/>
      <c r="K12" s="6"/>
      <c r="L12" s="6"/>
      <c r="M12" s="6"/>
      <c r="N12" s="6">
        <v>2717</v>
      </c>
      <c r="Q12" s="19" t="s">
        <v>8</v>
      </c>
      <c r="R12" s="9" t="str">
        <f t="shared" si="0"/>
        <v>noooooooo</v>
      </c>
    </row>
    <row r="13" spans="1:18" ht="12">
      <c r="A13" s="13" t="s">
        <v>102</v>
      </c>
      <c r="B13" s="6"/>
      <c r="C13" s="6"/>
      <c r="D13" s="6"/>
      <c r="E13" s="6"/>
      <c r="F13" s="6"/>
      <c r="G13" s="6">
        <v>1</v>
      </c>
      <c r="H13" s="6">
        <v>1</v>
      </c>
      <c r="I13" s="6">
        <v>3</v>
      </c>
      <c r="J13" s="6">
        <v>1</v>
      </c>
      <c r="K13" s="6"/>
      <c r="L13" s="6"/>
      <c r="M13" s="6"/>
      <c r="N13" s="6">
        <v>6</v>
      </c>
      <c r="Q13" s="19" t="s">
        <v>40</v>
      </c>
      <c r="R13" s="9" t="str">
        <f t="shared" si="0"/>
        <v>noooooooo</v>
      </c>
    </row>
    <row r="14" spans="1:18" ht="12">
      <c r="A14" s="13" t="s">
        <v>8</v>
      </c>
      <c r="B14" s="6">
        <v>3587</v>
      </c>
      <c r="C14" s="6">
        <v>3580</v>
      </c>
      <c r="D14" s="6">
        <v>3938</v>
      </c>
      <c r="E14" s="6">
        <v>3043</v>
      </c>
      <c r="F14" s="6">
        <v>3398</v>
      </c>
      <c r="G14" s="6">
        <v>3917</v>
      </c>
      <c r="H14" s="6">
        <v>4326</v>
      </c>
      <c r="I14" s="6">
        <v>3137</v>
      </c>
      <c r="J14" s="6">
        <v>125</v>
      </c>
      <c r="K14" s="6"/>
      <c r="L14" s="6"/>
      <c r="M14" s="6"/>
      <c r="N14" s="6">
        <v>29051</v>
      </c>
      <c r="Q14" s="19" t="s">
        <v>9</v>
      </c>
      <c r="R14" s="9" t="str">
        <f t="shared" si="0"/>
        <v>noooooooo</v>
      </c>
    </row>
    <row r="15" spans="1:18" ht="12">
      <c r="A15" s="13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Q15" s="19" t="s">
        <v>56</v>
      </c>
      <c r="R15" s="9" t="str">
        <f t="shared" si="0"/>
        <v>noooooooo</v>
      </c>
    </row>
    <row r="16" spans="1:18" ht="12">
      <c r="A16" s="13" t="s">
        <v>9</v>
      </c>
      <c r="B16" s="6">
        <v>716</v>
      </c>
      <c r="C16" s="6">
        <v>825</v>
      </c>
      <c r="D16" s="6">
        <v>921</v>
      </c>
      <c r="E16" s="6">
        <v>744</v>
      </c>
      <c r="F16" s="6">
        <v>852</v>
      </c>
      <c r="G16" s="6">
        <v>846</v>
      </c>
      <c r="H16" s="6">
        <v>1021</v>
      </c>
      <c r="I16" s="6">
        <v>201</v>
      </c>
      <c r="J16" s="6">
        <v>50</v>
      </c>
      <c r="K16" s="6"/>
      <c r="L16" s="6"/>
      <c r="M16" s="6"/>
      <c r="N16" s="6">
        <v>6176</v>
      </c>
      <c r="Q16" s="19" t="s">
        <v>42</v>
      </c>
      <c r="R16" s="9" t="str">
        <f t="shared" si="0"/>
        <v>noooooooo</v>
      </c>
    </row>
    <row r="17" spans="1:18" ht="12">
      <c r="A17" s="13" t="s">
        <v>56</v>
      </c>
      <c r="B17" s="6">
        <v>37</v>
      </c>
      <c r="C17" s="6">
        <v>30</v>
      </c>
      <c r="D17" s="6">
        <v>45</v>
      </c>
      <c r="E17" s="6">
        <v>22</v>
      </c>
      <c r="F17" s="6">
        <v>55</v>
      </c>
      <c r="G17" s="6">
        <v>22</v>
      </c>
      <c r="H17" s="6">
        <v>5</v>
      </c>
      <c r="I17" s="6"/>
      <c r="J17" s="6"/>
      <c r="K17" s="6"/>
      <c r="L17" s="6"/>
      <c r="M17" s="6"/>
      <c r="N17" s="6">
        <v>216</v>
      </c>
      <c r="Q17" s="19" t="s">
        <v>74</v>
      </c>
      <c r="R17" s="9" t="str">
        <f t="shared" si="0"/>
        <v>noooooooo</v>
      </c>
    </row>
    <row r="18" spans="1:18" ht="12">
      <c r="A18" s="13" t="s">
        <v>42</v>
      </c>
      <c r="B18" s="6">
        <v>27</v>
      </c>
      <c r="C18" s="6">
        <v>56</v>
      </c>
      <c r="D18" s="6">
        <v>57</v>
      </c>
      <c r="E18" s="6">
        <v>48</v>
      </c>
      <c r="F18" s="6">
        <v>40</v>
      </c>
      <c r="G18" s="6"/>
      <c r="H18" s="6"/>
      <c r="I18" s="6"/>
      <c r="J18" s="6"/>
      <c r="K18" s="6"/>
      <c r="L18" s="6"/>
      <c r="M18" s="6"/>
      <c r="N18" s="6">
        <v>228</v>
      </c>
      <c r="Q18" s="19" t="s">
        <v>57</v>
      </c>
      <c r="R18" s="9" t="str">
        <f t="shared" si="0"/>
        <v>noooooooo</v>
      </c>
    </row>
    <row r="19" spans="1:18" ht="12">
      <c r="A19" s="13" t="s">
        <v>74</v>
      </c>
      <c r="B19" s="6">
        <v>8</v>
      </c>
      <c r="C19" s="6"/>
      <c r="D19" s="6">
        <v>26</v>
      </c>
      <c r="E19" s="6"/>
      <c r="F19" s="6"/>
      <c r="G19" s="6">
        <v>32</v>
      </c>
      <c r="H19" s="6"/>
      <c r="I19" s="6"/>
      <c r="J19" s="6"/>
      <c r="K19" s="6"/>
      <c r="L19" s="6"/>
      <c r="M19" s="6"/>
      <c r="N19" s="6">
        <v>66</v>
      </c>
      <c r="Q19" s="19" t="s">
        <v>10</v>
      </c>
      <c r="R19" s="9" t="str">
        <f t="shared" si="0"/>
        <v>noooooooo</v>
      </c>
    </row>
    <row r="20" spans="1:18" ht="12">
      <c r="A20" s="13" t="s">
        <v>57</v>
      </c>
      <c r="B20" s="6">
        <v>19</v>
      </c>
      <c r="C20" s="6">
        <v>34</v>
      </c>
      <c r="D20" s="6">
        <v>23</v>
      </c>
      <c r="E20" s="6">
        <v>27</v>
      </c>
      <c r="F20" s="6">
        <v>50</v>
      </c>
      <c r="G20" s="6"/>
      <c r="H20" s="6"/>
      <c r="I20" s="6"/>
      <c r="J20" s="6"/>
      <c r="K20" s="6"/>
      <c r="L20" s="6"/>
      <c r="M20" s="6"/>
      <c r="N20" s="6">
        <v>153</v>
      </c>
      <c r="Q20" s="19" t="s">
        <v>18</v>
      </c>
      <c r="R20" s="9" t="str">
        <f t="shared" si="0"/>
        <v>noooooooo</v>
      </c>
    </row>
    <row r="21" spans="1:18" ht="12">
      <c r="A21" s="13" t="s">
        <v>10</v>
      </c>
      <c r="B21" s="6">
        <v>2393</v>
      </c>
      <c r="C21" s="6">
        <v>2402</v>
      </c>
      <c r="D21" s="6">
        <v>2677</v>
      </c>
      <c r="E21" s="6">
        <v>2069</v>
      </c>
      <c r="F21" s="6">
        <v>2307</v>
      </c>
      <c r="G21" s="6">
        <v>2327</v>
      </c>
      <c r="H21" s="6">
        <v>2130</v>
      </c>
      <c r="I21" s="6">
        <v>1731</v>
      </c>
      <c r="J21" s="6">
        <v>143</v>
      </c>
      <c r="K21" s="6"/>
      <c r="L21" s="6"/>
      <c r="M21" s="6"/>
      <c r="N21" s="6">
        <v>18179</v>
      </c>
      <c r="Q21" s="19" t="s">
        <v>11</v>
      </c>
      <c r="R21" s="9" t="str">
        <f t="shared" si="0"/>
        <v>noooooooo</v>
      </c>
    </row>
    <row r="22" spans="1:18" ht="12">
      <c r="A22" s="13" t="s">
        <v>18</v>
      </c>
      <c r="B22" s="6">
        <v>1193</v>
      </c>
      <c r="C22" s="6">
        <v>1064</v>
      </c>
      <c r="D22" s="6">
        <v>1725</v>
      </c>
      <c r="E22" s="6">
        <v>1410</v>
      </c>
      <c r="F22" s="6">
        <v>1362</v>
      </c>
      <c r="G22" s="6">
        <v>1174</v>
      </c>
      <c r="H22" s="6">
        <v>1124</v>
      </c>
      <c r="I22" s="6">
        <v>924</v>
      </c>
      <c r="J22" s="6">
        <v>38</v>
      </c>
      <c r="K22" s="6"/>
      <c r="L22" s="6"/>
      <c r="M22" s="6"/>
      <c r="N22" s="6">
        <v>10014</v>
      </c>
      <c r="Q22" s="19" t="s">
        <v>15</v>
      </c>
      <c r="R22" s="9" t="str">
        <f t="shared" si="0"/>
        <v>noooooooo</v>
      </c>
    </row>
    <row r="23" spans="1:18" ht="12">
      <c r="A23" s="13" t="s">
        <v>11</v>
      </c>
      <c r="B23" s="6">
        <v>754</v>
      </c>
      <c r="C23" s="6">
        <v>769</v>
      </c>
      <c r="D23" s="6">
        <v>975</v>
      </c>
      <c r="E23" s="6">
        <v>815</v>
      </c>
      <c r="F23" s="6">
        <v>787</v>
      </c>
      <c r="G23" s="6">
        <v>751</v>
      </c>
      <c r="H23" s="6">
        <v>808</v>
      </c>
      <c r="I23" s="6">
        <v>483</v>
      </c>
      <c r="J23" s="6">
        <v>15</v>
      </c>
      <c r="K23" s="6"/>
      <c r="L23" s="6"/>
      <c r="M23" s="6"/>
      <c r="N23" s="6">
        <v>6157</v>
      </c>
      <c r="Q23" s="19" t="s">
        <v>19</v>
      </c>
      <c r="R23" s="9" t="str">
        <f t="shared" si="0"/>
        <v>noooooooo</v>
      </c>
    </row>
    <row r="24" spans="1:18" ht="12">
      <c r="A24" s="13" t="s">
        <v>15</v>
      </c>
      <c r="B24" s="6">
        <v>694</v>
      </c>
      <c r="C24" s="6">
        <v>813</v>
      </c>
      <c r="D24" s="6">
        <v>1343</v>
      </c>
      <c r="E24" s="6">
        <v>1067</v>
      </c>
      <c r="F24" s="6">
        <v>926</v>
      </c>
      <c r="G24" s="6">
        <v>797</v>
      </c>
      <c r="H24" s="6">
        <v>802</v>
      </c>
      <c r="I24" s="6">
        <v>72</v>
      </c>
      <c r="J24" s="6">
        <v>39</v>
      </c>
      <c r="K24" s="6"/>
      <c r="L24" s="6"/>
      <c r="M24" s="6"/>
      <c r="N24" s="6">
        <v>6553</v>
      </c>
      <c r="Q24" s="19" t="s">
        <v>88</v>
      </c>
      <c r="R24" s="9" t="str">
        <f t="shared" si="0"/>
        <v>noooooooo</v>
      </c>
    </row>
    <row r="25" spans="1:18" ht="12">
      <c r="A25" s="13" t="s">
        <v>19</v>
      </c>
      <c r="B25" s="6">
        <v>1066</v>
      </c>
      <c r="C25" s="6">
        <v>891</v>
      </c>
      <c r="D25" s="6">
        <v>1555</v>
      </c>
      <c r="E25" s="6">
        <v>986</v>
      </c>
      <c r="F25" s="6">
        <v>824</v>
      </c>
      <c r="G25" s="6">
        <v>743</v>
      </c>
      <c r="H25" s="6">
        <v>792</v>
      </c>
      <c r="I25" s="6">
        <v>847</v>
      </c>
      <c r="J25" s="6">
        <v>38</v>
      </c>
      <c r="K25" s="6"/>
      <c r="L25" s="6"/>
      <c r="M25" s="6"/>
      <c r="N25" s="6">
        <v>7742</v>
      </c>
      <c r="Q25" s="19" t="s">
        <v>62</v>
      </c>
      <c r="R25" s="9" t="str">
        <f t="shared" si="0"/>
        <v>noooooooo</v>
      </c>
    </row>
    <row r="26" spans="1:18" ht="12">
      <c r="A26" s="13" t="s">
        <v>88</v>
      </c>
      <c r="B26" s="6">
        <v>1</v>
      </c>
      <c r="C26" s="6">
        <v>4</v>
      </c>
      <c r="D26" s="6">
        <v>4</v>
      </c>
      <c r="E26" s="6">
        <v>7</v>
      </c>
      <c r="F26" s="6">
        <v>4</v>
      </c>
      <c r="G26" s="6"/>
      <c r="H26" s="6">
        <v>1</v>
      </c>
      <c r="I26" s="6"/>
      <c r="J26" s="6"/>
      <c r="K26" s="6"/>
      <c r="L26" s="6"/>
      <c r="M26" s="6"/>
      <c r="N26" s="6">
        <v>21</v>
      </c>
      <c r="Q26" s="19" t="s">
        <v>58</v>
      </c>
      <c r="R26" s="9" t="str">
        <f t="shared" si="0"/>
        <v>noooooooo</v>
      </c>
    </row>
    <row r="27" spans="1:18" ht="12">
      <c r="A27" s="13" t="s">
        <v>103</v>
      </c>
      <c r="B27" s="6"/>
      <c r="C27" s="6"/>
      <c r="D27" s="6">
        <v>1</v>
      </c>
      <c r="E27" s="6">
        <v>3</v>
      </c>
      <c r="F27" s="6"/>
      <c r="G27" s="6">
        <v>1</v>
      </c>
      <c r="H27" s="6"/>
      <c r="I27" s="6"/>
      <c r="J27" s="6"/>
      <c r="K27" s="6"/>
      <c r="L27" s="6"/>
      <c r="M27" s="6"/>
      <c r="N27" s="6">
        <v>5</v>
      </c>
      <c r="Q27" s="19" t="s">
        <v>20</v>
      </c>
      <c r="R27" s="9" t="str">
        <f t="shared" si="0"/>
        <v>noooooooo</v>
      </c>
    </row>
    <row r="28" spans="1:18" ht="12">
      <c r="A28" s="13" t="s">
        <v>62</v>
      </c>
      <c r="B28" s="6">
        <v>12948</v>
      </c>
      <c r="C28" s="6">
        <v>12436</v>
      </c>
      <c r="D28" s="6">
        <v>13399</v>
      </c>
      <c r="E28" s="6">
        <v>10192</v>
      </c>
      <c r="F28" s="6">
        <v>11605</v>
      </c>
      <c r="G28" s="6">
        <v>11134</v>
      </c>
      <c r="H28" s="6">
        <v>11099</v>
      </c>
      <c r="I28" s="6">
        <v>10947</v>
      </c>
      <c r="J28" s="6">
        <v>546</v>
      </c>
      <c r="K28" s="6"/>
      <c r="L28" s="6"/>
      <c r="M28" s="6"/>
      <c r="N28" s="6">
        <v>94306</v>
      </c>
      <c r="Q28" s="19" t="s">
        <v>63</v>
      </c>
      <c r="R28" s="9" t="str">
        <f t="shared" si="0"/>
        <v>noooooooo</v>
      </c>
    </row>
    <row r="29" spans="1:18" ht="12">
      <c r="A29" s="13" t="s">
        <v>58</v>
      </c>
      <c r="B29" s="6">
        <v>1</v>
      </c>
      <c r="C29" s="6">
        <v>4</v>
      </c>
      <c r="D29" s="6">
        <v>2</v>
      </c>
      <c r="E29" s="6">
        <v>4</v>
      </c>
      <c r="F29" s="6">
        <v>7</v>
      </c>
      <c r="G29" s="6">
        <v>6</v>
      </c>
      <c r="H29" s="6"/>
      <c r="I29" s="6"/>
      <c r="J29" s="6"/>
      <c r="K29" s="6"/>
      <c r="L29" s="6"/>
      <c r="M29" s="6"/>
      <c r="N29" s="6">
        <v>24</v>
      </c>
      <c r="Q29" s="19" t="s">
        <v>64</v>
      </c>
      <c r="R29" s="9" t="str">
        <f t="shared" si="0"/>
        <v>noooooooo</v>
      </c>
    </row>
    <row r="30" spans="1:18" ht="12">
      <c r="A30" s="13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Q30" s="19" t="s">
        <v>65</v>
      </c>
      <c r="R30" s="9" t="str">
        <f t="shared" si="0"/>
        <v>noooooooo</v>
      </c>
    </row>
    <row r="31" spans="1:18" ht="12">
      <c r="A31" s="13" t="s">
        <v>63</v>
      </c>
      <c r="B31" s="6">
        <v>880</v>
      </c>
      <c r="C31" s="6">
        <v>1017</v>
      </c>
      <c r="D31" s="6">
        <v>1116</v>
      </c>
      <c r="E31" s="6">
        <v>674</v>
      </c>
      <c r="F31" s="6">
        <v>630</v>
      </c>
      <c r="G31" s="6">
        <v>593</v>
      </c>
      <c r="H31" s="6">
        <v>366</v>
      </c>
      <c r="I31" s="6">
        <v>222</v>
      </c>
      <c r="J31" s="6">
        <v>33</v>
      </c>
      <c r="K31" s="6"/>
      <c r="L31" s="6"/>
      <c r="M31" s="6"/>
      <c r="N31" s="6">
        <v>5531</v>
      </c>
      <c r="Q31" s="19" t="s">
        <v>21</v>
      </c>
      <c r="R31" s="9" t="str">
        <f t="shared" si="0"/>
        <v>noooooooo</v>
      </c>
    </row>
    <row r="32" spans="1:18" ht="12">
      <c r="A32" s="13" t="s">
        <v>64</v>
      </c>
      <c r="B32" s="6">
        <v>1302</v>
      </c>
      <c r="C32" s="6">
        <v>1135</v>
      </c>
      <c r="D32" s="6">
        <v>1236</v>
      </c>
      <c r="E32" s="6">
        <v>929</v>
      </c>
      <c r="F32" s="6">
        <v>1172</v>
      </c>
      <c r="G32" s="6">
        <v>1252</v>
      </c>
      <c r="H32" s="6">
        <v>979</v>
      </c>
      <c r="I32" s="6">
        <v>725</v>
      </c>
      <c r="J32" s="6">
        <v>48</v>
      </c>
      <c r="K32" s="6"/>
      <c r="L32" s="6"/>
      <c r="M32" s="6"/>
      <c r="N32" s="6">
        <v>8778</v>
      </c>
      <c r="Q32" s="19" t="s">
        <v>41</v>
      </c>
      <c r="R32" s="9" t="str">
        <f t="shared" si="0"/>
        <v>noooooooo</v>
      </c>
    </row>
    <row r="33" spans="1:18" ht="12">
      <c r="A33" s="13" t="s">
        <v>65</v>
      </c>
      <c r="B33" s="6">
        <v>31</v>
      </c>
      <c r="C33" s="6">
        <v>38</v>
      </c>
      <c r="D33" s="6">
        <v>15</v>
      </c>
      <c r="E33" s="6">
        <v>15</v>
      </c>
      <c r="F33" s="6">
        <v>11</v>
      </c>
      <c r="G33" s="6"/>
      <c r="H33" s="6"/>
      <c r="I33" s="6"/>
      <c r="J33" s="6"/>
      <c r="K33" s="6"/>
      <c r="L33" s="6"/>
      <c r="M33" s="6"/>
      <c r="N33" s="6">
        <v>110</v>
      </c>
      <c r="Q33" s="19" t="s">
        <v>43</v>
      </c>
      <c r="R33" s="9" t="str">
        <f t="shared" si="0"/>
        <v>noooooooo</v>
      </c>
    </row>
    <row r="34" spans="1:18" ht="12">
      <c r="A34" s="13" t="s">
        <v>21</v>
      </c>
      <c r="B34" s="6">
        <v>1141</v>
      </c>
      <c r="C34" s="6">
        <v>1081</v>
      </c>
      <c r="D34" s="6">
        <v>1076</v>
      </c>
      <c r="E34" s="6">
        <v>812</v>
      </c>
      <c r="F34" s="6">
        <v>889</v>
      </c>
      <c r="G34" s="6">
        <v>1181</v>
      </c>
      <c r="H34" s="6">
        <v>1092</v>
      </c>
      <c r="I34" s="6">
        <v>630</v>
      </c>
      <c r="J34" s="6"/>
      <c r="K34" s="6"/>
      <c r="L34" s="6"/>
      <c r="M34" s="6"/>
      <c r="N34" s="6">
        <v>7902</v>
      </c>
      <c r="Q34" s="19" t="s">
        <v>39</v>
      </c>
      <c r="R34" s="9" t="str">
        <f t="shared" si="0"/>
        <v>noooooooo</v>
      </c>
    </row>
    <row r="35" spans="1:18" ht="12">
      <c r="A35" s="13" t="s">
        <v>41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Q35" s="19" t="s">
        <v>86</v>
      </c>
      <c r="R35" s="9" t="str">
        <f t="shared" si="0"/>
        <v>noooooooo</v>
      </c>
    </row>
    <row r="36" spans="1:18" ht="12">
      <c r="A36" s="13" t="s">
        <v>43</v>
      </c>
      <c r="B36" s="6"/>
      <c r="C36" s="6"/>
      <c r="D36" s="6"/>
      <c r="E36" s="6">
        <v>2</v>
      </c>
      <c r="F36" s="6"/>
      <c r="G36" s="6"/>
      <c r="H36" s="6"/>
      <c r="I36" s="6"/>
      <c r="J36" s="6"/>
      <c r="K36" s="6"/>
      <c r="L36" s="6"/>
      <c r="M36" s="6"/>
      <c r="N36" s="6">
        <v>2</v>
      </c>
      <c r="Q36" s="19" t="s">
        <v>75</v>
      </c>
      <c r="R36" s="9" t="str">
        <f t="shared" si="0"/>
        <v>noooooooo</v>
      </c>
    </row>
    <row r="37" spans="1:18" ht="12">
      <c r="A37" s="13" t="s">
        <v>39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Q37" s="19" t="s">
        <v>22</v>
      </c>
      <c r="R37" s="9" t="str">
        <f t="shared" si="0"/>
        <v>noooooooo</v>
      </c>
    </row>
    <row r="38" spans="1:18" ht="12">
      <c r="A38" s="13" t="s">
        <v>86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Q38" s="19" t="s">
        <v>23</v>
      </c>
      <c r="R38" s="9" t="str">
        <f t="shared" si="0"/>
        <v>noooooooo</v>
      </c>
    </row>
    <row r="39" spans="1:18" ht="12">
      <c r="A39" s="13" t="s">
        <v>75</v>
      </c>
      <c r="B39" s="6">
        <v>2191</v>
      </c>
      <c r="C39" s="6">
        <v>2338</v>
      </c>
      <c r="D39" s="6">
        <v>2662</v>
      </c>
      <c r="E39" s="6">
        <v>2229</v>
      </c>
      <c r="F39" s="6">
        <v>2256</v>
      </c>
      <c r="G39" s="6">
        <v>2390</v>
      </c>
      <c r="H39" s="6">
        <v>2403</v>
      </c>
      <c r="I39" s="6">
        <v>1641</v>
      </c>
      <c r="J39" s="6">
        <v>129</v>
      </c>
      <c r="K39" s="6"/>
      <c r="L39" s="6"/>
      <c r="M39" s="6"/>
      <c r="N39" s="6">
        <v>18239</v>
      </c>
      <c r="Q39" s="19" t="s">
        <v>12</v>
      </c>
      <c r="R39" s="9" t="str">
        <f t="shared" si="0"/>
        <v>noooooooo</v>
      </c>
    </row>
    <row r="40" spans="1:18" ht="12">
      <c r="A40" s="13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Q40" s="19" t="s">
        <v>66</v>
      </c>
      <c r="R40" s="9" t="str">
        <f t="shared" si="0"/>
        <v>noooooooo</v>
      </c>
    </row>
    <row r="41" spans="1:18" ht="12">
      <c r="A41" s="13" t="s">
        <v>23</v>
      </c>
      <c r="B41" s="6">
        <v>349</v>
      </c>
      <c r="C41" s="6">
        <v>345</v>
      </c>
      <c r="D41" s="6">
        <v>276</v>
      </c>
      <c r="E41" s="6">
        <v>184</v>
      </c>
      <c r="F41" s="6">
        <v>233</v>
      </c>
      <c r="G41" s="6">
        <v>264</v>
      </c>
      <c r="H41" s="6">
        <v>247</v>
      </c>
      <c r="I41" s="6">
        <v>194</v>
      </c>
      <c r="J41" s="6">
        <v>7</v>
      </c>
      <c r="K41" s="6"/>
      <c r="L41" s="6"/>
      <c r="M41" s="6"/>
      <c r="N41" s="6">
        <v>2099</v>
      </c>
      <c r="Q41" s="19" t="s">
        <v>87</v>
      </c>
      <c r="R41" s="9" t="str">
        <f t="shared" si="0"/>
        <v>noooooooo</v>
      </c>
    </row>
    <row r="42" spans="1:18" ht="12">
      <c r="A42" s="13" t="s">
        <v>12</v>
      </c>
      <c r="B42" s="6">
        <v>2595</v>
      </c>
      <c r="C42" s="6">
        <v>2721</v>
      </c>
      <c r="D42" s="6">
        <v>3224</v>
      </c>
      <c r="E42" s="6">
        <v>2602</v>
      </c>
      <c r="F42" s="6">
        <v>2657</v>
      </c>
      <c r="G42" s="6">
        <v>2499</v>
      </c>
      <c r="H42" s="6">
        <v>34</v>
      </c>
      <c r="I42" s="6">
        <v>4</v>
      </c>
      <c r="J42" s="6"/>
      <c r="K42" s="6"/>
      <c r="L42" s="6"/>
      <c r="M42" s="6"/>
      <c r="N42" s="6">
        <v>16336</v>
      </c>
      <c r="Q42" s="19" t="s">
        <v>24</v>
      </c>
      <c r="R42" s="9" t="str">
        <f t="shared" si="0"/>
        <v>noooooooo</v>
      </c>
    </row>
    <row r="43" spans="1:18" ht="12">
      <c r="A43" s="13" t="s">
        <v>66</v>
      </c>
      <c r="B43" s="6">
        <v>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5</v>
      </c>
      <c r="Q43" s="19" t="s">
        <v>16</v>
      </c>
      <c r="R43" s="9" t="str">
        <f t="shared" si="0"/>
        <v>noooooooo</v>
      </c>
    </row>
    <row r="44" spans="1:18" ht="12">
      <c r="A44" s="13" t="s">
        <v>87</v>
      </c>
      <c r="B44" s="6">
        <v>2</v>
      </c>
      <c r="C44" s="6">
        <v>2</v>
      </c>
      <c r="D44" s="6">
        <v>3</v>
      </c>
      <c r="E44" s="6">
        <v>3</v>
      </c>
      <c r="F44" s="6">
        <v>6</v>
      </c>
      <c r="G44" s="6">
        <v>5</v>
      </c>
      <c r="H44" s="6">
        <v>14</v>
      </c>
      <c r="I44" s="6">
        <v>6</v>
      </c>
      <c r="J44" s="6"/>
      <c r="K44" s="6"/>
      <c r="L44" s="6"/>
      <c r="M44" s="6"/>
      <c r="N44" s="6">
        <v>41</v>
      </c>
      <c r="Q44" s="19" t="s">
        <v>25</v>
      </c>
      <c r="R44" s="9" t="str">
        <f t="shared" si="0"/>
        <v>noooooooo</v>
      </c>
    </row>
    <row r="45" spans="1:18" ht="12">
      <c r="A45" s="13" t="s">
        <v>24</v>
      </c>
      <c r="B45" s="6">
        <v>3905</v>
      </c>
      <c r="C45" s="6">
        <v>3946</v>
      </c>
      <c r="D45" s="6">
        <v>4538</v>
      </c>
      <c r="E45" s="6">
        <v>3317</v>
      </c>
      <c r="F45" s="6">
        <v>3170</v>
      </c>
      <c r="G45" s="6">
        <v>3390</v>
      </c>
      <c r="H45" s="6">
        <v>3484</v>
      </c>
      <c r="I45" s="6">
        <v>2669</v>
      </c>
      <c r="J45" s="6">
        <v>249</v>
      </c>
      <c r="K45" s="6"/>
      <c r="L45" s="6"/>
      <c r="M45" s="6"/>
      <c r="N45" s="6">
        <v>28668</v>
      </c>
      <c r="Q45" s="19" t="s">
        <v>13</v>
      </c>
      <c r="R45" s="9" t="str">
        <f t="shared" si="0"/>
        <v>noooooooo</v>
      </c>
    </row>
    <row r="46" spans="1:18" ht="12">
      <c r="A46" s="13" t="s">
        <v>16</v>
      </c>
      <c r="B46" s="6">
        <v>3324</v>
      </c>
      <c r="C46" s="6">
        <v>3701</v>
      </c>
      <c r="D46" s="6">
        <v>4543</v>
      </c>
      <c r="E46" s="6">
        <v>3546</v>
      </c>
      <c r="F46" s="6">
        <v>3325</v>
      </c>
      <c r="G46" s="6">
        <v>3584</v>
      </c>
      <c r="H46" s="6">
        <v>3449</v>
      </c>
      <c r="I46" s="6">
        <v>2839</v>
      </c>
      <c r="J46" s="6">
        <v>142</v>
      </c>
      <c r="K46" s="6"/>
      <c r="L46" s="6"/>
      <c r="M46" s="6"/>
      <c r="N46" s="6">
        <v>28453</v>
      </c>
      <c r="Q46" s="19" t="s">
        <v>26</v>
      </c>
      <c r="R46" s="9" t="str">
        <f t="shared" si="0"/>
        <v>noooooooo</v>
      </c>
    </row>
    <row r="47" spans="1:18" ht="12">
      <c r="A47" s="13" t="s">
        <v>25</v>
      </c>
      <c r="B47" s="6">
        <v>2117</v>
      </c>
      <c r="C47" s="6">
        <v>2693</v>
      </c>
      <c r="D47" s="6">
        <v>3196</v>
      </c>
      <c r="E47" s="6">
        <v>2795</v>
      </c>
      <c r="F47" s="6">
        <v>2784</v>
      </c>
      <c r="G47" s="6">
        <v>2047</v>
      </c>
      <c r="H47" s="6">
        <v>2226</v>
      </c>
      <c r="I47" s="6">
        <v>2044</v>
      </c>
      <c r="J47" s="6">
        <v>73</v>
      </c>
      <c r="K47" s="6"/>
      <c r="L47" s="6"/>
      <c r="M47" s="6"/>
      <c r="N47" s="6">
        <v>19975</v>
      </c>
      <c r="Q47" s="19" t="s">
        <v>55</v>
      </c>
      <c r="R47" s="9" t="str">
        <f t="shared" si="0"/>
        <v>noooooooo</v>
      </c>
    </row>
    <row r="48" spans="1:18" ht="12">
      <c r="A48" s="13" t="s">
        <v>13</v>
      </c>
      <c r="B48" s="6">
        <v>3378</v>
      </c>
      <c r="C48" s="6">
        <v>3489</v>
      </c>
      <c r="D48" s="6">
        <v>4280</v>
      </c>
      <c r="E48" s="6">
        <v>3304</v>
      </c>
      <c r="F48" s="6">
        <v>3050</v>
      </c>
      <c r="G48" s="6">
        <v>3113</v>
      </c>
      <c r="H48" s="6">
        <v>3444</v>
      </c>
      <c r="I48" s="6">
        <v>2220</v>
      </c>
      <c r="J48" s="6">
        <v>155</v>
      </c>
      <c r="K48" s="6"/>
      <c r="L48" s="6"/>
      <c r="M48" s="6"/>
      <c r="N48" s="6">
        <v>26433</v>
      </c>
      <c r="Q48" s="19" t="s">
        <v>67</v>
      </c>
      <c r="R48" s="9" t="str">
        <f t="shared" si="0"/>
        <v>noooooooo</v>
      </c>
    </row>
    <row r="49" spans="1:18" ht="12">
      <c r="A49" s="13" t="s">
        <v>26</v>
      </c>
      <c r="B49" s="6">
        <v>2</v>
      </c>
      <c r="C49" s="6">
        <v>1</v>
      </c>
      <c r="D49" s="6">
        <v>5</v>
      </c>
      <c r="E49" s="6">
        <v>7</v>
      </c>
      <c r="F49" s="6">
        <v>4</v>
      </c>
      <c r="G49" s="6">
        <v>1</v>
      </c>
      <c r="H49" s="6"/>
      <c r="I49" s="6"/>
      <c r="J49" s="6"/>
      <c r="K49" s="6"/>
      <c r="L49" s="6"/>
      <c r="M49" s="6"/>
      <c r="N49" s="6">
        <v>20</v>
      </c>
      <c r="Q49" s="19" t="s">
        <v>68</v>
      </c>
      <c r="R49" s="9" t="str">
        <f t="shared" si="0"/>
        <v>noooooooo</v>
      </c>
    </row>
    <row r="50" spans="1:18" ht="12">
      <c r="A50" s="13" t="s">
        <v>55</v>
      </c>
      <c r="B50" s="6">
        <v>4608</v>
      </c>
      <c r="C50" s="6">
        <v>4432</v>
      </c>
      <c r="D50" s="6">
        <v>4998</v>
      </c>
      <c r="E50" s="6">
        <v>3776</v>
      </c>
      <c r="F50" s="6">
        <v>4210</v>
      </c>
      <c r="G50" s="6">
        <v>4426</v>
      </c>
      <c r="H50" s="6">
        <v>4392</v>
      </c>
      <c r="I50" s="6">
        <v>3937</v>
      </c>
      <c r="J50" s="6">
        <v>205</v>
      </c>
      <c r="K50" s="6"/>
      <c r="L50" s="6"/>
      <c r="M50" s="6"/>
      <c r="N50" s="6">
        <v>34984</v>
      </c>
      <c r="Q50" s="19" t="s">
        <v>69</v>
      </c>
      <c r="R50" s="9" t="str">
        <f t="shared" si="0"/>
        <v>noooooooo</v>
      </c>
    </row>
    <row r="51" spans="1:18" ht="12">
      <c r="A51" s="13" t="s">
        <v>67</v>
      </c>
      <c r="B51" s="6">
        <v>2242</v>
      </c>
      <c r="C51" s="6">
        <v>2060</v>
      </c>
      <c r="D51" s="6">
        <v>2153</v>
      </c>
      <c r="E51" s="6">
        <v>1690</v>
      </c>
      <c r="F51" s="6">
        <v>1910</v>
      </c>
      <c r="G51" s="6">
        <v>1692</v>
      </c>
      <c r="H51" s="6">
        <v>1674</v>
      </c>
      <c r="I51" s="6">
        <v>1230</v>
      </c>
      <c r="J51" s="6">
        <v>100</v>
      </c>
      <c r="K51" s="6"/>
      <c r="L51" s="6"/>
      <c r="M51" s="6"/>
      <c r="N51" s="6">
        <v>14751</v>
      </c>
      <c r="Q51" s="19" t="s">
        <v>76</v>
      </c>
      <c r="R51" s="9" t="str">
        <f t="shared" si="0"/>
        <v>noooooooo</v>
      </c>
    </row>
    <row r="52" spans="1:18" ht="12">
      <c r="A52" s="13" t="s">
        <v>76</v>
      </c>
      <c r="B52" s="6">
        <v>459</v>
      </c>
      <c r="C52" s="6">
        <v>477</v>
      </c>
      <c r="D52" s="6">
        <v>823</v>
      </c>
      <c r="E52" s="6">
        <v>595</v>
      </c>
      <c r="F52" s="6">
        <v>543</v>
      </c>
      <c r="G52" s="6">
        <v>454</v>
      </c>
      <c r="H52" s="6">
        <v>383</v>
      </c>
      <c r="I52" s="6">
        <v>203</v>
      </c>
      <c r="J52" s="6">
        <v>9</v>
      </c>
      <c r="K52" s="6"/>
      <c r="L52" s="6"/>
      <c r="M52" s="6"/>
      <c r="N52" s="6">
        <v>3946</v>
      </c>
      <c r="Q52" s="19" t="s">
        <v>27</v>
      </c>
      <c r="R52" s="9" t="str">
        <f t="shared" si="0"/>
        <v>noooooooo</v>
      </c>
    </row>
    <row r="53" spans="1:18" ht="12">
      <c r="A53" s="13" t="s">
        <v>69</v>
      </c>
      <c r="B53" s="6">
        <v>598</v>
      </c>
      <c r="C53" s="6">
        <v>532</v>
      </c>
      <c r="D53" s="6">
        <v>740</v>
      </c>
      <c r="E53" s="6">
        <v>584</v>
      </c>
      <c r="F53" s="6">
        <v>588</v>
      </c>
      <c r="G53" s="6">
        <v>540</v>
      </c>
      <c r="H53" s="6">
        <v>584</v>
      </c>
      <c r="I53" s="6">
        <v>392</v>
      </c>
      <c r="J53" s="6">
        <v>12</v>
      </c>
      <c r="K53" s="6"/>
      <c r="L53" s="6"/>
      <c r="M53" s="6"/>
      <c r="N53" s="6">
        <v>4570</v>
      </c>
      <c r="Q53" s="19" t="s">
        <v>28</v>
      </c>
      <c r="R53" s="9" t="str">
        <f t="shared" si="0"/>
        <v>noooooooo</v>
      </c>
    </row>
    <row r="54" spans="1:18" ht="12">
      <c r="A54" s="13" t="s">
        <v>27</v>
      </c>
      <c r="B54" s="6">
        <v>212</v>
      </c>
      <c r="C54" s="6">
        <v>233</v>
      </c>
      <c r="D54" s="6">
        <v>218</v>
      </c>
      <c r="E54" s="6">
        <v>113</v>
      </c>
      <c r="F54" s="6">
        <v>186</v>
      </c>
      <c r="G54" s="6">
        <v>304</v>
      </c>
      <c r="H54" s="6">
        <v>290</v>
      </c>
      <c r="I54" s="6">
        <v>115</v>
      </c>
      <c r="J54" s="6">
        <v>9</v>
      </c>
      <c r="K54" s="6"/>
      <c r="L54" s="6"/>
      <c r="M54" s="6"/>
      <c r="N54" s="6">
        <v>1680</v>
      </c>
      <c r="Q54" s="19" t="s">
        <v>77</v>
      </c>
      <c r="R54" s="9" t="str">
        <f t="shared" si="0"/>
        <v>noooooooo</v>
      </c>
    </row>
    <row r="55" spans="1:18" ht="12">
      <c r="A55" s="13" t="s">
        <v>28</v>
      </c>
      <c r="B55" s="6">
        <v>400</v>
      </c>
      <c r="C55" s="6">
        <v>478</v>
      </c>
      <c r="D55" s="6">
        <v>655</v>
      </c>
      <c r="E55" s="6">
        <v>359</v>
      </c>
      <c r="F55" s="6">
        <v>58</v>
      </c>
      <c r="G55" s="6">
        <v>56</v>
      </c>
      <c r="H55" s="6">
        <v>39</v>
      </c>
      <c r="I55" s="6">
        <v>34</v>
      </c>
      <c r="J55" s="6">
        <v>1</v>
      </c>
      <c r="K55" s="6"/>
      <c r="L55" s="6"/>
      <c r="M55" s="6"/>
      <c r="N55" s="6">
        <v>2080</v>
      </c>
      <c r="Q55" s="19" t="s">
        <v>53</v>
      </c>
      <c r="R55" s="9" t="str">
        <f t="shared" si="0"/>
        <v>noooooooo</v>
      </c>
    </row>
    <row r="56" spans="1:18" ht="12">
      <c r="A56" s="13" t="s">
        <v>77</v>
      </c>
      <c r="B56" s="6">
        <v>1475</v>
      </c>
      <c r="C56" s="6">
        <v>1716</v>
      </c>
      <c r="D56" s="6">
        <v>1855</v>
      </c>
      <c r="E56" s="6">
        <v>1374</v>
      </c>
      <c r="F56" s="6">
        <v>1393</v>
      </c>
      <c r="G56" s="6">
        <v>1392</v>
      </c>
      <c r="H56" s="6">
        <v>1188</v>
      </c>
      <c r="I56" s="6">
        <v>1105</v>
      </c>
      <c r="J56" s="6">
        <v>42</v>
      </c>
      <c r="K56" s="6"/>
      <c r="L56" s="6"/>
      <c r="M56" s="6"/>
      <c r="N56" s="6">
        <v>11540</v>
      </c>
      <c r="Q56" s="19" t="s">
        <v>29</v>
      </c>
      <c r="R56" s="9" t="str">
        <f t="shared" si="0"/>
        <v>noooooooo</v>
      </c>
    </row>
    <row r="57" spans="1:219" ht="12">
      <c r="A57" s="13" t="s">
        <v>53</v>
      </c>
      <c r="B57" s="6">
        <v>5</v>
      </c>
      <c r="C57" s="6">
        <v>7</v>
      </c>
      <c r="D57" s="6">
        <v>2</v>
      </c>
      <c r="E57" s="6">
        <v>2</v>
      </c>
      <c r="F57" s="6">
        <v>1</v>
      </c>
      <c r="G57" s="6"/>
      <c r="H57" s="6"/>
      <c r="I57" s="6"/>
      <c r="J57" s="6"/>
      <c r="K57" s="6"/>
      <c r="L57" s="6"/>
      <c r="M57" s="6"/>
      <c r="N57" s="6">
        <v>17</v>
      </c>
      <c r="O57" s="10"/>
      <c r="P57" s="10"/>
      <c r="Q57" s="19" t="s">
        <v>60</v>
      </c>
      <c r="R57" s="9" t="str">
        <f t="shared" si="0"/>
        <v>noooooooo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</row>
    <row r="58" spans="1:18" ht="12">
      <c r="A58" s="13" t="s">
        <v>29</v>
      </c>
      <c r="B58" s="6">
        <v>32</v>
      </c>
      <c r="C58" s="6">
        <v>24</v>
      </c>
      <c r="D58" s="6">
        <v>18</v>
      </c>
      <c r="E58" s="6">
        <v>2</v>
      </c>
      <c r="F58" s="6">
        <v>20</v>
      </c>
      <c r="G58" s="6">
        <v>21</v>
      </c>
      <c r="H58" s="6">
        <v>28</v>
      </c>
      <c r="I58" s="6">
        <v>21</v>
      </c>
      <c r="J58" s="6">
        <v>18</v>
      </c>
      <c r="K58" s="6"/>
      <c r="L58" s="6"/>
      <c r="M58" s="6"/>
      <c r="N58" s="6">
        <v>184</v>
      </c>
      <c r="Q58" s="19" t="s">
        <v>54</v>
      </c>
      <c r="R58" s="9" t="str">
        <f t="shared" si="0"/>
        <v>noooooooo</v>
      </c>
    </row>
    <row r="59" spans="1:18" ht="12">
      <c r="A59" s="13" t="s">
        <v>60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Q59" s="19" t="s">
        <v>78</v>
      </c>
      <c r="R59" s="9" t="str">
        <f t="shared" si="0"/>
        <v>noooooooo</v>
      </c>
    </row>
    <row r="60" spans="1:18" ht="12">
      <c r="A60" s="13" t="s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Q60" s="19" t="s">
        <v>70</v>
      </c>
      <c r="R60" s="9" t="str">
        <f t="shared" si="0"/>
        <v>noooooooo</v>
      </c>
    </row>
    <row r="61" spans="1:18" ht="12">
      <c r="A61" s="13" t="s">
        <v>78</v>
      </c>
      <c r="B61" s="6">
        <v>65</v>
      </c>
      <c r="C61" s="6">
        <v>108</v>
      </c>
      <c r="D61" s="6">
        <v>136</v>
      </c>
      <c r="E61" s="6">
        <v>138</v>
      </c>
      <c r="F61" s="6">
        <v>77</v>
      </c>
      <c r="G61" s="6">
        <v>31</v>
      </c>
      <c r="H61" s="6">
        <v>28</v>
      </c>
      <c r="I61" s="6">
        <v>19</v>
      </c>
      <c r="J61" s="6"/>
      <c r="K61" s="6"/>
      <c r="L61" s="6"/>
      <c r="M61" s="6"/>
      <c r="N61" s="6">
        <v>602</v>
      </c>
      <c r="Q61" s="19" t="s">
        <v>30</v>
      </c>
      <c r="R61" s="9" t="str">
        <f t="shared" si="0"/>
        <v>noooooooo</v>
      </c>
    </row>
    <row r="62" spans="1:18" ht="12">
      <c r="A62" s="13" t="s">
        <v>70</v>
      </c>
      <c r="B62" s="6"/>
      <c r="C62" s="6">
        <v>110</v>
      </c>
      <c r="D62" s="6">
        <v>660</v>
      </c>
      <c r="E62" s="6">
        <v>646</v>
      </c>
      <c r="F62" s="6">
        <v>339</v>
      </c>
      <c r="G62" s="6">
        <v>32</v>
      </c>
      <c r="H62" s="6"/>
      <c r="I62" s="6"/>
      <c r="J62" s="6"/>
      <c r="K62" s="6"/>
      <c r="L62" s="6"/>
      <c r="M62" s="6"/>
      <c r="N62" s="6">
        <v>1787</v>
      </c>
      <c r="Q62" s="19" t="s">
        <v>31</v>
      </c>
      <c r="R62" s="9" t="str">
        <f t="shared" si="0"/>
        <v>noooooooo</v>
      </c>
    </row>
    <row r="63" spans="1:18" ht="12">
      <c r="A63" s="13" t="s">
        <v>30</v>
      </c>
      <c r="B63" s="6">
        <v>677</v>
      </c>
      <c r="C63" s="6">
        <v>688</v>
      </c>
      <c r="D63" s="6">
        <v>813</v>
      </c>
      <c r="E63" s="6">
        <v>587</v>
      </c>
      <c r="F63" s="6">
        <v>827</v>
      </c>
      <c r="G63" s="6">
        <v>850</v>
      </c>
      <c r="H63" s="6">
        <v>730</v>
      </c>
      <c r="I63" s="6">
        <v>221</v>
      </c>
      <c r="J63" s="6">
        <v>14</v>
      </c>
      <c r="K63" s="6"/>
      <c r="L63" s="6"/>
      <c r="M63" s="6"/>
      <c r="N63" s="6">
        <v>5407</v>
      </c>
      <c r="Q63" s="19" t="s">
        <v>79</v>
      </c>
      <c r="R63" s="9" t="str">
        <f t="shared" si="0"/>
        <v>noooooooo</v>
      </c>
    </row>
    <row r="64" spans="1:18" ht="12">
      <c r="A64" s="13" t="s">
        <v>31</v>
      </c>
      <c r="B64" s="6">
        <v>2797</v>
      </c>
      <c r="C64" s="6">
        <v>3090</v>
      </c>
      <c r="D64" s="6">
        <v>3214</v>
      </c>
      <c r="E64" s="6">
        <v>2240</v>
      </c>
      <c r="F64" s="6">
        <v>2694</v>
      </c>
      <c r="G64" s="6">
        <v>2604</v>
      </c>
      <c r="H64" s="6">
        <v>2674</v>
      </c>
      <c r="I64" s="6">
        <v>2214</v>
      </c>
      <c r="J64" s="6">
        <v>106</v>
      </c>
      <c r="K64" s="6"/>
      <c r="L64" s="6"/>
      <c r="M64" s="6"/>
      <c r="N64" s="6">
        <v>21633</v>
      </c>
      <c r="Q64" s="19" t="s">
        <v>32</v>
      </c>
      <c r="R64" s="9" t="str">
        <f t="shared" si="0"/>
        <v>noooooooo</v>
      </c>
    </row>
    <row r="65" spans="1:18" ht="12">
      <c r="A65" s="13" t="s">
        <v>79</v>
      </c>
      <c r="B65" s="6">
        <v>1</v>
      </c>
      <c r="C65" s="6">
        <v>2</v>
      </c>
      <c r="D65" s="6">
        <v>2</v>
      </c>
      <c r="E65" s="6">
        <v>3</v>
      </c>
      <c r="F65" s="6">
        <v>3</v>
      </c>
      <c r="G65" s="6"/>
      <c r="H65" s="6"/>
      <c r="I65" s="6"/>
      <c r="J65" s="6"/>
      <c r="K65" s="6"/>
      <c r="L65" s="6"/>
      <c r="M65" s="6"/>
      <c r="N65" s="6">
        <v>11</v>
      </c>
      <c r="Q65" s="19" t="s">
        <v>33</v>
      </c>
      <c r="R65" s="9" t="str">
        <f t="shared" si="0"/>
        <v>noooooooo</v>
      </c>
    </row>
    <row r="66" spans="1:18" ht="12">
      <c r="A66" s="13" t="s">
        <v>32</v>
      </c>
      <c r="B66" s="6">
        <v>599</v>
      </c>
      <c r="C66" s="6">
        <v>524</v>
      </c>
      <c r="D66" s="6">
        <v>648</v>
      </c>
      <c r="E66" s="6">
        <v>528</v>
      </c>
      <c r="F66" s="6">
        <v>583</v>
      </c>
      <c r="G66" s="6">
        <v>475</v>
      </c>
      <c r="H66" s="6">
        <v>759</v>
      </c>
      <c r="I66" s="6">
        <v>354</v>
      </c>
      <c r="J66" s="6">
        <v>61</v>
      </c>
      <c r="K66" s="6"/>
      <c r="L66" s="6"/>
      <c r="M66" s="6"/>
      <c r="N66" s="6">
        <v>4531</v>
      </c>
      <c r="Q66" s="19" t="s">
        <v>34</v>
      </c>
      <c r="R66" s="9" t="str">
        <f t="shared" si="0"/>
        <v>noooooooo</v>
      </c>
    </row>
    <row r="67" spans="1:18" ht="12">
      <c r="A67" s="13" t="s">
        <v>33</v>
      </c>
      <c r="B67" s="6">
        <v>698</v>
      </c>
      <c r="C67" s="6">
        <v>639</v>
      </c>
      <c r="D67" s="6">
        <v>981</v>
      </c>
      <c r="E67" s="6">
        <v>810</v>
      </c>
      <c r="F67" s="6">
        <v>722</v>
      </c>
      <c r="G67" s="6">
        <v>665</v>
      </c>
      <c r="H67" s="6">
        <v>746</v>
      </c>
      <c r="I67" s="6">
        <v>313</v>
      </c>
      <c r="J67" s="6">
        <v>5</v>
      </c>
      <c r="K67" s="6"/>
      <c r="L67" s="6"/>
      <c r="M67" s="6"/>
      <c r="N67" s="6">
        <v>5579</v>
      </c>
      <c r="Q67" s="19" t="s">
        <v>71</v>
      </c>
      <c r="R67" s="9" t="str">
        <f t="shared" si="0"/>
        <v>noooooooo</v>
      </c>
    </row>
    <row r="68" spans="1:18" ht="12">
      <c r="A68" s="13" t="s">
        <v>34</v>
      </c>
      <c r="B68" s="6">
        <v>2431</v>
      </c>
      <c r="C68" s="6">
        <v>2608</v>
      </c>
      <c r="D68" s="6">
        <v>2587</v>
      </c>
      <c r="E68" s="6">
        <v>1878</v>
      </c>
      <c r="F68" s="6">
        <v>1879</v>
      </c>
      <c r="G68" s="6">
        <v>1862</v>
      </c>
      <c r="H68" s="6">
        <v>1654</v>
      </c>
      <c r="I68" s="6">
        <v>1173</v>
      </c>
      <c r="J68" s="6">
        <v>108</v>
      </c>
      <c r="K68" s="6"/>
      <c r="L68" s="6"/>
      <c r="M68" s="6"/>
      <c r="N68" s="6">
        <v>16180</v>
      </c>
      <c r="Q68" s="19" t="s">
        <v>35</v>
      </c>
      <c r="R68" s="9" t="str">
        <f t="shared" si="0"/>
        <v>noooooooo</v>
      </c>
    </row>
    <row r="69" spans="1:18" ht="12">
      <c r="A69" s="13" t="s">
        <v>71</v>
      </c>
      <c r="B69" s="6">
        <v>2482</v>
      </c>
      <c r="C69" s="6">
        <v>2537</v>
      </c>
      <c r="D69" s="6">
        <v>2351</v>
      </c>
      <c r="E69" s="6">
        <v>1457</v>
      </c>
      <c r="F69" s="6">
        <v>1663</v>
      </c>
      <c r="G69" s="6">
        <v>2326</v>
      </c>
      <c r="H69" s="6">
        <v>2222</v>
      </c>
      <c r="I69" s="6">
        <v>1186</v>
      </c>
      <c r="J69" s="6">
        <v>60</v>
      </c>
      <c r="K69" s="6"/>
      <c r="L69" s="6"/>
      <c r="M69" s="6"/>
      <c r="N69" s="6">
        <v>16284</v>
      </c>
      <c r="Q69" s="19" t="s">
        <v>72</v>
      </c>
      <c r="R69" s="9" t="str">
        <f t="shared" si="0"/>
        <v>noooooooo</v>
      </c>
    </row>
    <row r="70" spans="1:18" ht="12">
      <c r="A70" s="13" t="s">
        <v>35</v>
      </c>
      <c r="B70" s="6">
        <v>3731</v>
      </c>
      <c r="C70" s="6">
        <v>3409</v>
      </c>
      <c r="D70" s="6">
        <v>3917</v>
      </c>
      <c r="E70" s="6">
        <v>3150</v>
      </c>
      <c r="F70" s="6">
        <v>3678</v>
      </c>
      <c r="G70" s="6">
        <v>3573</v>
      </c>
      <c r="H70" s="6">
        <v>3559</v>
      </c>
      <c r="I70" s="6">
        <v>3095</v>
      </c>
      <c r="J70" s="6">
        <v>120</v>
      </c>
      <c r="K70" s="6"/>
      <c r="L70" s="6"/>
      <c r="M70" s="6"/>
      <c r="N70" s="6">
        <v>28232</v>
      </c>
      <c r="Q70" s="19" t="s">
        <v>14</v>
      </c>
      <c r="R70" s="9" t="str">
        <f t="shared" si="0"/>
        <v>noooooooo</v>
      </c>
    </row>
    <row r="71" spans="1:18" ht="12">
      <c r="A71" s="13" t="s">
        <v>72</v>
      </c>
      <c r="B71" s="6">
        <v>883</v>
      </c>
      <c r="C71" s="6">
        <v>833</v>
      </c>
      <c r="D71" s="6">
        <v>850</v>
      </c>
      <c r="E71" s="6">
        <v>515</v>
      </c>
      <c r="F71" s="6">
        <v>829</v>
      </c>
      <c r="G71" s="6">
        <v>1114</v>
      </c>
      <c r="H71" s="6">
        <v>856</v>
      </c>
      <c r="I71" s="6">
        <v>433</v>
      </c>
      <c r="J71" s="6"/>
      <c r="K71" s="6"/>
      <c r="L71" s="6"/>
      <c r="M71" s="6"/>
      <c r="N71" s="6">
        <v>6313</v>
      </c>
      <c r="Q71" s="19" t="s">
        <v>36</v>
      </c>
      <c r="R71" s="9" t="str">
        <f t="shared" si="0"/>
        <v>noooooooo</v>
      </c>
    </row>
    <row r="72" spans="1:18" ht="12">
      <c r="A72" s="13" t="s">
        <v>14</v>
      </c>
      <c r="B72" s="6">
        <v>1666</v>
      </c>
      <c r="C72" s="6">
        <v>1696</v>
      </c>
      <c r="D72" s="6">
        <v>1895</v>
      </c>
      <c r="E72" s="6">
        <v>1493</v>
      </c>
      <c r="F72" s="6">
        <v>1556</v>
      </c>
      <c r="G72" s="6">
        <v>1571</v>
      </c>
      <c r="H72" s="6">
        <v>1527</v>
      </c>
      <c r="I72" s="13">
        <v>1074</v>
      </c>
      <c r="J72" s="6">
        <v>46</v>
      </c>
      <c r="K72" s="6"/>
      <c r="L72" s="6"/>
      <c r="M72" s="6"/>
      <c r="N72" s="6">
        <v>12524</v>
      </c>
      <c r="Q72" s="19" t="s">
        <v>37</v>
      </c>
      <c r="R72" s="9" t="str">
        <f>IF(Q72=A72,"si","noooooooo")</f>
        <v>noooooooo</v>
      </c>
    </row>
    <row r="73" spans="1:18" ht="12">
      <c r="A73" s="13" t="s">
        <v>36</v>
      </c>
      <c r="B73" s="6">
        <v>760</v>
      </c>
      <c r="C73" s="6">
        <v>770</v>
      </c>
      <c r="D73" s="6">
        <v>879</v>
      </c>
      <c r="E73" s="6">
        <v>724</v>
      </c>
      <c r="F73" s="6">
        <v>844</v>
      </c>
      <c r="G73" s="6">
        <v>908</v>
      </c>
      <c r="H73" s="6">
        <v>939</v>
      </c>
      <c r="I73" s="6">
        <v>662</v>
      </c>
      <c r="J73" s="6"/>
      <c r="K73" s="6"/>
      <c r="L73" s="6"/>
      <c r="M73" s="6"/>
      <c r="N73" s="6">
        <v>6486</v>
      </c>
      <c r="Q73" s="19" t="s">
        <v>59</v>
      </c>
      <c r="R73" s="9" t="str">
        <f>IF(Q73=A73,"si","noooooooo")</f>
        <v>noooooooo</v>
      </c>
    </row>
    <row r="74" spans="1:18" ht="12">
      <c r="A74" s="13" t="s">
        <v>37</v>
      </c>
      <c r="B74" s="6">
        <v>643</v>
      </c>
      <c r="C74" s="6">
        <v>963</v>
      </c>
      <c r="D74" s="6">
        <v>1240</v>
      </c>
      <c r="E74" s="6">
        <v>718</v>
      </c>
      <c r="F74" s="6">
        <v>787</v>
      </c>
      <c r="G74" s="6">
        <v>630</v>
      </c>
      <c r="H74" s="6">
        <v>580</v>
      </c>
      <c r="I74" s="6">
        <v>453</v>
      </c>
      <c r="J74" s="6">
        <v>14</v>
      </c>
      <c r="K74" s="6"/>
      <c r="L74" s="6"/>
      <c r="M74" s="6"/>
      <c r="N74" s="6">
        <v>6028</v>
      </c>
      <c r="Q74" s="19" t="s">
        <v>44</v>
      </c>
      <c r="R74" s="9" t="str">
        <f>IF(Q74=A74,"si","noooooooo")</f>
        <v>noooooooo</v>
      </c>
    </row>
    <row r="75" spans="1:14" ht="12">
      <c r="A75" s="13" t="s">
        <v>59</v>
      </c>
      <c r="B75" s="13">
        <v>457</v>
      </c>
      <c r="C75" s="6">
        <v>491</v>
      </c>
      <c r="D75" s="6">
        <v>1069</v>
      </c>
      <c r="E75" s="6">
        <v>684</v>
      </c>
      <c r="F75" s="6">
        <v>619</v>
      </c>
      <c r="G75" s="6">
        <v>506</v>
      </c>
      <c r="H75" s="6">
        <v>487</v>
      </c>
      <c r="I75" s="6">
        <v>364</v>
      </c>
      <c r="J75" s="6">
        <v>19</v>
      </c>
      <c r="K75" s="6"/>
      <c r="L75" s="6"/>
      <c r="M75" s="6"/>
      <c r="N75" s="6">
        <v>4696</v>
      </c>
    </row>
    <row r="76" spans="1:14" ht="12">
      <c r="A76" s="13" t="s">
        <v>44</v>
      </c>
      <c r="B76" s="13">
        <v>77769</v>
      </c>
      <c r="C76" s="6">
        <v>79510</v>
      </c>
      <c r="D76" s="6">
        <v>92502</v>
      </c>
      <c r="E76" s="6">
        <v>70084</v>
      </c>
      <c r="F76" s="6">
        <v>73047</v>
      </c>
      <c r="G76" s="6">
        <v>72718</v>
      </c>
      <c r="H76" s="6">
        <v>70104</v>
      </c>
      <c r="I76" s="6">
        <v>54474</v>
      </c>
      <c r="J76" s="6">
        <v>2952</v>
      </c>
      <c r="K76" s="6"/>
      <c r="L76" s="6"/>
      <c r="M76" s="6"/>
      <c r="N76" s="6">
        <v>593160</v>
      </c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49">
      <selection activeCell="A6" sqref="A6:N76"/>
    </sheetView>
  </sheetViews>
  <sheetFormatPr defaultColWidth="9.140625" defaultRowHeight="12.75"/>
  <cols>
    <col min="1" max="1" width="55.57421875" style="3" bestFit="1" customWidth="1"/>
    <col min="2" max="2" width="22.57421875" style="3" bestFit="1" customWidth="1"/>
    <col min="3" max="3" width="18.421875" style="3" bestFit="1" customWidth="1"/>
    <col min="4" max="4" width="10.00390625" style="3" bestFit="1" customWidth="1"/>
    <col min="5" max="7" width="18.421875" style="3" bestFit="1" customWidth="1"/>
    <col min="8" max="8" width="18.28125" style="3" bestFit="1" customWidth="1"/>
    <col min="9" max="10" width="9.140625" style="3" customWidth="1"/>
    <col min="11" max="11" width="16.00390625" style="3" bestFit="1" customWidth="1"/>
    <col min="12" max="12" width="18.28125" style="9" bestFit="1" customWidth="1"/>
    <col min="13" max="13" width="9.140625" style="9" customWidth="1"/>
    <col min="14" max="14" width="18.28125" style="9" bestFit="1" customWidth="1"/>
    <col min="15" max="16" width="9.140625" style="9" customWidth="1"/>
    <col min="17" max="17" width="51.421875" style="9" bestFit="1" customWidth="1"/>
    <col min="18" max="16384" width="9.140625" style="9" customWidth="1"/>
  </cols>
  <sheetData>
    <row r="1" spans="1:11" ht="15">
      <c r="A1" s="5" t="s">
        <v>46</v>
      </c>
      <c r="J1" s="9"/>
      <c r="K1" s="9"/>
    </row>
    <row r="2" spans="1:11" ht="12">
      <c r="A2" s="1" t="s">
        <v>1</v>
      </c>
      <c r="B2" s="2" t="s">
        <v>45</v>
      </c>
      <c r="J2" s="9"/>
      <c r="K2" s="9"/>
    </row>
    <row r="3" spans="1:11" ht="12">
      <c r="A3" s="1" t="s">
        <v>2</v>
      </c>
      <c r="B3" s="2" t="s">
        <v>7</v>
      </c>
      <c r="J3" s="9"/>
      <c r="K3" s="9"/>
    </row>
    <row r="4" spans="10:11" ht="12">
      <c r="J4" s="9"/>
      <c r="K4" s="9"/>
    </row>
    <row r="5" spans="1:11" ht="12">
      <c r="A5" s="4" t="s">
        <v>52</v>
      </c>
      <c r="B5" s="4" t="s">
        <v>3</v>
      </c>
      <c r="J5" s="9"/>
      <c r="K5" s="9"/>
    </row>
    <row r="6" spans="1:17" ht="12">
      <c r="A6" s="13" t="s">
        <v>0</v>
      </c>
      <c r="B6" s="13" t="s">
        <v>5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90</v>
      </c>
      <c r="I6" s="13" t="s">
        <v>91</v>
      </c>
      <c r="J6" s="13" t="s">
        <v>92</v>
      </c>
      <c r="K6" s="13" t="s">
        <v>93</v>
      </c>
      <c r="L6" s="13" t="s">
        <v>94</v>
      </c>
      <c r="M6" s="17" t="s">
        <v>95</v>
      </c>
      <c r="N6" s="13" t="s">
        <v>44</v>
      </c>
      <c r="Q6" s="19"/>
    </row>
    <row r="7" spans="1:20" ht="12">
      <c r="A7" s="13" t="s">
        <v>6</v>
      </c>
      <c r="B7" s="19">
        <v>2298</v>
      </c>
      <c r="C7" s="19">
        <v>1823</v>
      </c>
      <c r="D7" s="19">
        <v>1799</v>
      </c>
      <c r="E7" s="19">
        <v>1557</v>
      </c>
      <c r="F7" s="19">
        <v>1777</v>
      </c>
      <c r="G7" s="19">
        <v>1861</v>
      </c>
      <c r="H7" s="6">
        <v>1910</v>
      </c>
      <c r="I7" s="6">
        <v>1597</v>
      </c>
      <c r="J7" s="6">
        <v>85</v>
      </c>
      <c r="K7" s="6"/>
      <c r="L7" s="6"/>
      <c r="M7" s="18"/>
      <c r="N7" s="6">
        <v>14707</v>
      </c>
      <c r="Q7" s="19" t="s">
        <v>6</v>
      </c>
      <c r="R7" s="9" t="str">
        <f>IF(Q7=A7,"si","noooooooo")</f>
        <v>si</v>
      </c>
      <c r="T7" s="10"/>
    </row>
    <row r="8" spans="1:20" ht="12">
      <c r="A8" s="13" t="s">
        <v>38</v>
      </c>
      <c r="B8" s="19"/>
      <c r="C8" s="19"/>
      <c r="D8" s="19"/>
      <c r="E8" s="19"/>
      <c r="F8" s="19"/>
      <c r="G8" s="19"/>
      <c r="H8" s="6"/>
      <c r="I8" s="6"/>
      <c r="J8" s="6"/>
      <c r="K8" s="6"/>
      <c r="L8" s="6"/>
      <c r="M8" s="18"/>
      <c r="N8" s="6"/>
      <c r="Q8" s="19" t="s">
        <v>38</v>
      </c>
      <c r="R8" s="9" t="str">
        <f aca="true" t="shared" si="0" ref="R8:R71">IF(Q8=A8,"si","noooooooo")</f>
        <v>si</v>
      </c>
      <c r="T8" s="10"/>
    </row>
    <row r="9" spans="1:20" ht="12">
      <c r="A9" s="13" t="s">
        <v>17</v>
      </c>
      <c r="B9" s="19">
        <v>569</v>
      </c>
      <c r="C9" s="19">
        <v>532</v>
      </c>
      <c r="D9" s="19">
        <v>553</v>
      </c>
      <c r="E9" s="19">
        <v>422</v>
      </c>
      <c r="F9" s="19">
        <v>502</v>
      </c>
      <c r="G9" s="19">
        <v>392</v>
      </c>
      <c r="H9" s="6">
        <v>419</v>
      </c>
      <c r="I9" s="6">
        <v>282</v>
      </c>
      <c r="J9" s="6">
        <v>6</v>
      </c>
      <c r="K9" s="6"/>
      <c r="L9" s="6"/>
      <c r="M9" s="18"/>
      <c r="N9" s="6">
        <v>3677</v>
      </c>
      <c r="Q9" s="19" t="s">
        <v>17</v>
      </c>
      <c r="R9" s="9" t="str">
        <f t="shared" si="0"/>
        <v>si</v>
      </c>
      <c r="T9" s="10"/>
    </row>
    <row r="10" spans="1:20" ht="12">
      <c r="A10" s="13" t="s">
        <v>73</v>
      </c>
      <c r="B10" s="19">
        <v>232</v>
      </c>
      <c r="C10" s="19">
        <v>218</v>
      </c>
      <c r="D10" s="19">
        <v>243</v>
      </c>
      <c r="E10" s="19">
        <v>185</v>
      </c>
      <c r="F10" s="19">
        <v>229</v>
      </c>
      <c r="G10" s="19">
        <v>218</v>
      </c>
      <c r="H10" s="6">
        <v>142</v>
      </c>
      <c r="I10" s="6">
        <v>26</v>
      </c>
      <c r="J10" s="6">
        <v>8</v>
      </c>
      <c r="K10" s="6"/>
      <c r="L10" s="6"/>
      <c r="M10" s="18"/>
      <c r="N10" s="6">
        <v>1501</v>
      </c>
      <c r="Q10" s="19" t="s">
        <v>73</v>
      </c>
      <c r="R10" s="9" t="str">
        <f t="shared" si="0"/>
        <v>si</v>
      </c>
      <c r="T10" s="10"/>
    </row>
    <row r="11" spans="1:20" ht="12">
      <c r="A11" s="13" t="s">
        <v>101</v>
      </c>
      <c r="B11" s="19"/>
      <c r="C11" s="19"/>
      <c r="D11" s="19"/>
      <c r="E11" s="19"/>
      <c r="F11" s="19"/>
      <c r="G11" s="19">
        <v>5</v>
      </c>
      <c r="H11" s="6">
        <v>21</v>
      </c>
      <c r="I11" s="6">
        <v>34</v>
      </c>
      <c r="J11" s="6"/>
      <c r="K11" s="6"/>
      <c r="L11" s="6"/>
      <c r="M11" s="18"/>
      <c r="N11" s="6">
        <v>60</v>
      </c>
      <c r="Q11" s="19" t="s">
        <v>101</v>
      </c>
      <c r="R11" s="9" t="str">
        <f t="shared" si="0"/>
        <v>si</v>
      </c>
      <c r="T11" s="10"/>
    </row>
    <row r="12" spans="1:20" ht="12">
      <c r="A12" s="13" t="s">
        <v>61</v>
      </c>
      <c r="B12" s="19">
        <v>520</v>
      </c>
      <c r="C12" s="19">
        <v>446</v>
      </c>
      <c r="D12" s="19">
        <v>358</v>
      </c>
      <c r="E12" s="19">
        <v>319</v>
      </c>
      <c r="F12" s="19">
        <v>351</v>
      </c>
      <c r="G12" s="19">
        <v>312</v>
      </c>
      <c r="H12" s="6">
        <v>410</v>
      </c>
      <c r="I12" s="6">
        <v>215</v>
      </c>
      <c r="J12" s="6"/>
      <c r="K12" s="6"/>
      <c r="L12" s="6"/>
      <c r="M12" s="18"/>
      <c r="N12" s="6">
        <v>2931</v>
      </c>
      <c r="Q12" s="19" t="s">
        <v>61</v>
      </c>
      <c r="R12" s="9" t="str">
        <f t="shared" si="0"/>
        <v>si</v>
      </c>
      <c r="T12" s="10"/>
    </row>
    <row r="13" spans="1:20" ht="12">
      <c r="A13" s="13" t="s">
        <v>102</v>
      </c>
      <c r="B13" s="19"/>
      <c r="C13" s="19">
        <v>1</v>
      </c>
      <c r="D13" s="19">
        <v>28</v>
      </c>
      <c r="E13" s="19">
        <v>41</v>
      </c>
      <c r="F13" s="19">
        <v>37</v>
      </c>
      <c r="G13" s="19">
        <v>28</v>
      </c>
      <c r="H13" s="6">
        <v>62</v>
      </c>
      <c r="I13" s="6">
        <v>16</v>
      </c>
      <c r="J13" s="6"/>
      <c r="K13" s="6"/>
      <c r="L13" s="6"/>
      <c r="M13" s="18"/>
      <c r="N13" s="6">
        <v>213</v>
      </c>
      <c r="Q13" s="19" t="s">
        <v>102</v>
      </c>
      <c r="R13" s="9" t="str">
        <f t="shared" si="0"/>
        <v>si</v>
      </c>
      <c r="T13" s="10"/>
    </row>
    <row r="14" spans="1:20" ht="12">
      <c r="A14" s="13" t="s">
        <v>8</v>
      </c>
      <c r="B14" s="19">
        <v>2217</v>
      </c>
      <c r="C14" s="19">
        <v>1948</v>
      </c>
      <c r="D14" s="19">
        <v>2025</v>
      </c>
      <c r="E14" s="19">
        <v>1597</v>
      </c>
      <c r="F14" s="19">
        <v>1977</v>
      </c>
      <c r="G14" s="19">
        <v>1781</v>
      </c>
      <c r="H14" s="6">
        <v>1710</v>
      </c>
      <c r="I14" s="6">
        <v>1408</v>
      </c>
      <c r="J14" s="6">
        <v>62</v>
      </c>
      <c r="K14" s="6"/>
      <c r="L14" s="6"/>
      <c r="M14" s="18"/>
      <c r="N14" s="6">
        <v>14725</v>
      </c>
      <c r="Q14" s="19" t="s">
        <v>8</v>
      </c>
      <c r="R14" s="9" t="str">
        <f t="shared" si="0"/>
        <v>si</v>
      </c>
      <c r="T14" s="10"/>
    </row>
    <row r="15" spans="1:20" ht="12">
      <c r="A15" s="13" t="s">
        <v>40</v>
      </c>
      <c r="B15" s="19"/>
      <c r="C15" s="19"/>
      <c r="D15" s="19"/>
      <c r="E15" s="19"/>
      <c r="F15" s="19"/>
      <c r="G15" s="19"/>
      <c r="H15" s="6"/>
      <c r="I15" s="6"/>
      <c r="J15" s="6"/>
      <c r="K15" s="6"/>
      <c r="L15" s="6"/>
      <c r="M15" s="18"/>
      <c r="N15" s="6"/>
      <c r="Q15" s="19" t="s">
        <v>40</v>
      </c>
      <c r="R15" s="9" t="str">
        <f t="shared" si="0"/>
        <v>si</v>
      </c>
      <c r="T15" s="10"/>
    </row>
    <row r="16" spans="1:20" ht="12">
      <c r="A16" s="13" t="s">
        <v>9</v>
      </c>
      <c r="B16" s="19">
        <v>489</v>
      </c>
      <c r="C16" s="19">
        <v>400</v>
      </c>
      <c r="D16" s="19">
        <v>477</v>
      </c>
      <c r="E16" s="19">
        <v>382</v>
      </c>
      <c r="F16" s="19">
        <v>403</v>
      </c>
      <c r="G16" s="19">
        <v>450</v>
      </c>
      <c r="H16" s="6">
        <v>473</v>
      </c>
      <c r="I16" s="6">
        <v>106</v>
      </c>
      <c r="J16" s="6">
        <v>17</v>
      </c>
      <c r="K16" s="6"/>
      <c r="L16" s="6"/>
      <c r="M16" s="18"/>
      <c r="N16" s="6">
        <v>3197</v>
      </c>
      <c r="Q16" s="19" t="s">
        <v>9</v>
      </c>
      <c r="R16" s="9" t="str">
        <f t="shared" si="0"/>
        <v>si</v>
      </c>
      <c r="T16" s="10"/>
    </row>
    <row r="17" spans="1:20" ht="12">
      <c r="A17" s="13" t="s">
        <v>56</v>
      </c>
      <c r="B17" s="19">
        <v>5</v>
      </c>
      <c r="C17" s="19">
        <v>24</v>
      </c>
      <c r="D17" s="19">
        <v>27</v>
      </c>
      <c r="E17" s="19">
        <v>44</v>
      </c>
      <c r="F17" s="19">
        <v>20</v>
      </c>
      <c r="G17" s="19">
        <v>5</v>
      </c>
      <c r="H17" s="6"/>
      <c r="I17" s="6"/>
      <c r="J17" s="6"/>
      <c r="K17" s="6"/>
      <c r="L17" s="6"/>
      <c r="M17" s="18"/>
      <c r="N17" s="6">
        <v>125</v>
      </c>
      <c r="Q17" s="19" t="s">
        <v>56</v>
      </c>
      <c r="R17" s="9" t="str">
        <f t="shared" si="0"/>
        <v>si</v>
      </c>
      <c r="T17" s="10"/>
    </row>
    <row r="18" spans="1:20" ht="12">
      <c r="A18" s="13" t="s">
        <v>42</v>
      </c>
      <c r="B18" s="19"/>
      <c r="C18" s="19"/>
      <c r="D18" s="19"/>
      <c r="E18" s="19"/>
      <c r="F18" s="19"/>
      <c r="G18" s="19"/>
      <c r="H18" s="6"/>
      <c r="I18" s="6"/>
      <c r="J18" s="6"/>
      <c r="K18" s="6"/>
      <c r="L18" s="6"/>
      <c r="M18" s="18"/>
      <c r="N18" s="6"/>
      <c r="Q18" s="19" t="s">
        <v>42</v>
      </c>
      <c r="R18" s="9" t="str">
        <f t="shared" si="0"/>
        <v>si</v>
      </c>
      <c r="T18" s="10"/>
    </row>
    <row r="19" spans="1:20" ht="12">
      <c r="A19" s="13" t="s">
        <v>74</v>
      </c>
      <c r="B19" s="19"/>
      <c r="C19" s="19"/>
      <c r="D19" s="19"/>
      <c r="E19" s="19"/>
      <c r="F19" s="19"/>
      <c r="G19" s="19">
        <v>1</v>
      </c>
      <c r="H19" s="6"/>
      <c r="I19" s="6"/>
      <c r="J19" s="6"/>
      <c r="K19" s="6"/>
      <c r="L19" s="6"/>
      <c r="M19" s="18"/>
      <c r="N19" s="6">
        <v>1</v>
      </c>
      <c r="Q19" s="19" t="s">
        <v>74</v>
      </c>
      <c r="R19" s="9" t="str">
        <f t="shared" si="0"/>
        <v>si</v>
      </c>
      <c r="T19" s="10"/>
    </row>
    <row r="20" spans="1:20" ht="12">
      <c r="A20" s="13" t="s">
        <v>57</v>
      </c>
      <c r="B20" s="19"/>
      <c r="C20" s="19"/>
      <c r="D20" s="19"/>
      <c r="E20" s="19">
        <v>1</v>
      </c>
      <c r="F20" s="19"/>
      <c r="G20" s="19"/>
      <c r="H20" s="6"/>
      <c r="I20" s="6"/>
      <c r="J20" s="6"/>
      <c r="K20" s="6"/>
      <c r="L20" s="6"/>
      <c r="M20" s="18"/>
      <c r="N20" s="6">
        <v>1</v>
      </c>
      <c r="Q20" s="19" t="s">
        <v>57</v>
      </c>
      <c r="R20" s="9" t="str">
        <f t="shared" si="0"/>
        <v>si</v>
      </c>
      <c r="T20" s="10"/>
    </row>
    <row r="21" spans="1:20" ht="12">
      <c r="A21" s="13" t="s">
        <v>10</v>
      </c>
      <c r="B21" s="19">
        <v>896</v>
      </c>
      <c r="C21" s="19">
        <v>865</v>
      </c>
      <c r="D21" s="19">
        <v>930</v>
      </c>
      <c r="E21" s="19">
        <v>831</v>
      </c>
      <c r="F21" s="19">
        <v>905</v>
      </c>
      <c r="G21" s="19">
        <v>828</v>
      </c>
      <c r="H21" s="6">
        <v>900</v>
      </c>
      <c r="I21" s="6">
        <v>516</v>
      </c>
      <c r="J21" s="6">
        <v>35</v>
      </c>
      <c r="K21" s="6"/>
      <c r="L21" s="6"/>
      <c r="M21" s="18"/>
      <c r="N21" s="6">
        <v>6706</v>
      </c>
      <c r="Q21" s="19" t="s">
        <v>10</v>
      </c>
      <c r="R21" s="9" t="str">
        <f t="shared" si="0"/>
        <v>si</v>
      </c>
      <c r="T21" s="10"/>
    </row>
    <row r="22" spans="1:20" ht="12">
      <c r="A22" s="13" t="s">
        <v>18</v>
      </c>
      <c r="B22" s="19">
        <v>976</v>
      </c>
      <c r="C22" s="19">
        <v>840</v>
      </c>
      <c r="D22" s="19">
        <v>902</v>
      </c>
      <c r="E22" s="19">
        <v>836</v>
      </c>
      <c r="F22" s="19">
        <v>1036</v>
      </c>
      <c r="G22" s="19">
        <v>944</v>
      </c>
      <c r="H22" s="6">
        <v>1044</v>
      </c>
      <c r="I22" s="6">
        <v>821</v>
      </c>
      <c r="J22" s="6">
        <v>24</v>
      </c>
      <c r="K22" s="6"/>
      <c r="L22" s="6"/>
      <c r="M22" s="18"/>
      <c r="N22" s="6">
        <v>7423</v>
      </c>
      <c r="Q22" s="19" t="s">
        <v>18</v>
      </c>
      <c r="R22" s="9" t="str">
        <f t="shared" si="0"/>
        <v>si</v>
      </c>
      <c r="T22" s="10"/>
    </row>
    <row r="23" spans="1:20" ht="12">
      <c r="A23" s="13" t="s">
        <v>11</v>
      </c>
      <c r="B23" s="19">
        <v>656</v>
      </c>
      <c r="C23" s="19">
        <v>601</v>
      </c>
      <c r="D23" s="19">
        <v>611</v>
      </c>
      <c r="E23" s="19">
        <v>385</v>
      </c>
      <c r="F23" s="19">
        <v>569</v>
      </c>
      <c r="G23" s="19">
        <v>639</v>
      </c>
      <c r="H23" s="6">
        <v>717</v>
      </c>
      <c r="I23" s="6">
        <v>407</v>
      </c>
      <c r="J23" s="6">
        <v>30</v>
      </c>
      <c r="K23" s="6"/>
      <c r="L23" s="6"/>
      <c r="M23" s="18"/>
      <c r="N23" s="6">
        <v>4615</v>
      </c>
      <c r="Q23" s="19" t="s">
        <v>11</v>
      </c>
      <c r="R23" s="9" t="str">
        <f t="shared" si="0"/>
        <v>si</v>
      </c>
      <c r="T23" s="10"/>
    </row>
    <row r="24" spans="1:20" ht="12">
      <c r="A24" s="13" t="s">
        <v>15</v>
      </c>
      <c r="B24" s="19">
        <v>460</v>
      </c>
      <c r="C24" s="19">
        <v>430</v>
      </c>
      <c r="D24" s="19">
        <v>577</v>
      </c>
      <c r="E24" s="19">
        <v>430</v>
      </c>
      <c r="F24" s="19">
        <v>451</v>
      </c>
      <c r="G24" s="19">
        <v>440</v>
      </c>
      <c r="H24" s="6">
        <v>466</v>
      </c>
      <c r="I24" s="6">
        <v>39</v>
      </c>
      <c r="J24" s="6">
        <v>20</v>
      </c>
      <c r="K24" s="6"/>
      <c r="L24" s="6"/>
      <c r="M24" s="18"/>
      <c r="N24" s="6">
        <v>3313</v>
      </c>
      <c r="Q24" s="19" t="s">
        <v>15</v>
      </c>
      <c r="R24" s="9" t="str">
        <f t="shared" si="0"/>
        <v>si</v>
      </c>
      <c r="T24" s="10"/>
    </row>
    <row r="25" spans="1:20" ht="12">
      <c r="A25" s="13" t="s">
        <v>19</v>
      </c>
      <c r="B25" s="19">
        <v>988</v>
      </c>
      <c r="C25" s="19">
        <v>925</v>
      </c>
      <c r="D25" s="19">
        <v>1114</v>
      </c>
      <c r="E25" s="19">
        <v>844</v>
      </c>
      <c r="F25" s="19">
        <v>961</v>
      </c>
      <c r="G25" s="19">
        <v>814</v>
      </c>
      <c r="H25" s="6">
        <v>1038</v>
      </c>
      <c r="I25" s="6">
        <v>766</v>
      </c>
      <c r="J25" s="6">
        <v>24</v>
      </c>
      <c r="K25" s="6"/>
      <c r="L25" s="6"/>
      <c r="M25" s="18"/>
      <c r="N25" s="6">
        <v>7474</v>
      </c>
      <c r="Q25" s="19" t="s">
        <v>19</v>
      </c>
      <c r="R25" s="9" t="str">
        <f t="shared" si="0"/>
        <v>si</v>
      </c>
      <c r="T25" s="10"/>
    </row>
    <row r="26" spans="1:20" ht="12">
      <c r="A26" s="13" t="s">
        <v>88</v>
      </c>
      <c r="B26" s="19">
        <v>9</v>
      </c>
      <c r="C26" s="19">
        <v>16</v>
      </c>
      <c r="D26" s="19">
        <v>25</v>
      </c>
      <c r="E26" s="19">
        <v>10</v>
      </c>
      <c r="F26" s="19">
        <v>6</v>
      </c>
      <c r="G26" s="19">
        <v>6</v>
      </c>
      <c r="H26" s="6">
        <v>2</v>
      </c>
      <c r="I26" s="6"/>
      <c r="J26" s="6"/>
      <c r="K26" s="6"/>
      <c r="L26" s="6"/>
      <c r="M26" s="18"/>
      <c r="N26" s="6">
        <v>74</v>
      </c>
      <c r="Q26" s="19" t="s">
        <v>88</v>
      </c>
      <c r="R26" s="9" t="str">
        <f t="shared" si="0"/>
        <v>si</v>
      </c>
      <c r="T26" s="10"/>
    </row>
    <row r="27" spans="1:20" ht="12">
      <c r="A27" s="13" t="s">
        <v>103</v>
      </c>
      <c r="B27" s="19"/>
      <c r="C27" s="19">
        <v>1</v>
      </c>
      <c r="D27" s="19">
        <v>4</v>
      </c>
      <c r="E27" s="19">
        <v>14</v>
      </c>
      <c r="F27" s="19">
        <v>2</v>
      </c>
      <c r="G27" s="19"/>
      <c r="H27" s="6">
        <v>1</v>
      </c>
      <c r="I27" s="6"/>
      <c r="J27" s="6"/>
      <c r="K27" s="6"/>
      <c r="L27" s="6"/>
      <c r="M27" s="18"/>
      <c r="N27" s="6">
        <v>22</v>
      </c>
      <c r="Q27" s="19" t="s">
        <v>103</v>
      </c>
      <c r="R27" s="9" t="str">
        <f t="shared" si="0"/>
        <v>si</v>
      </c>
      <c r="T27" s="10"/>
    </row>
    <row r="28" spans="1:20" ht="12">
      <c r="A28" s="13" t="s">
        <v>62</v>
      </c>
      <c r="B28" s="19">
        <v>4092</v>
      </c>
      <c r="C28" s="19">
        <v>3590</v>
      </c>
      <c r="D28" s="19">
        <v>3841</v>
      </c>
      <c r="E28" s="19">
        <v>2781</v>
      </c>
      <c r="F28" s="19">
        <v>3172</v>
      </c>
      <c r="G28" s="19">
        <v>2796</v>
      </c>
      <c r="H28" s="6">
        <v>3115</v>
      </c>
      <c r="I28" s="6">
        <v>2370</v>
      </c>
      <c r="J28" s="6">
        <v>105</v>
      </c>
      <c r="K28" s="6"/>
      <c r="L28" s="6"/>
      <c r="M28" s="18"/>
      <c r="N28" s="6">
        <v>25862</v>
      </c>
      <c r="Q28" s="19" t="s">
        <v>62</v>
      </c>
      <c r="R28" s="9" t="str">
        <f t="shared" si="0"/>
        <v>si</v>
      </c>
      <c r="T28" s="10"/>
    </row>
    <row r="29" spans="1:20" ht="12">
      <c r="A29" s="13" t="s">
        <v>58</v>
      </c>
      <c r="B29" s="19">
        <v>1</v>
      </c>
      <c r="C29" s="19"/>
      <c r="D29" s="19"/>
      <c r="E29" s="19">
        <v>1</v>
      </c>
      <c r="F29" s="19">
        <v>8</v>
      </c>
      <c r="G29" s="19">
        <v>1</v>
      </c>
      <c r="H29" s="6"/>
      <c r="I29" s="6"/>
      <c r="J29" s="6"/>
      <c r="K29" s="6"/>
      <c r="L29" s="6"/>
      <c r="M29" s="18"/>
      <c r="N29" s="6">
        <v>11</v>
      </c>
      <c r="Q29" s="19" t="s">
        <v>58</v>
      </c>
      <c r="R29" s="9" t="str">
        <f t="shared" si="0"/>
        <v>si</v>
      </c>
      <c r="T29" s="10"/>
    </row>
    <row r="30" spans="1:20" ht="12">
      <c r="A30" s="13" t="s">
        <v>20</v>
      </c>
      <c r="B30" s="19"/>
      <c r="C30" s="19"/>
      <c r="D30" s="19"/>
      <c r="E30" s="19"/>
      <c r="F30" s="19"/>
      <c r="G30" s="19"/>
      <c r="H30" s="6"/>
      <c r="I30" s="6"/>
      <c r="J30" s="6"/>
      <c r="K30" s="6"/>
      <c r="L30" s="6"/>
      <c r="M30" s="18"/>
      <c r="N30" s="6"/>
      <c r="Q30" s="19" t="s">
        <v>20</v>
      </c>
      <c r="R30" s="9" t="str">
        <f t="shared" si="0"/>
        <v>si</v>
      </c>
      <c r="T30" s="10"/>
    </row>
    <row r="31" spans="1:20" ht="12">
      <c r="A31" s="13" t="s">
        <v>63</v>
      </c>
      <c r="B31" s="19">
        <v>208</v>
      </c>
      <c r="C31" s="19">
        <v>539</v>
      </c>
      <c r="D31" s="19">
        <v>789</v>
      </c>
      <c r="E31" s="19">
        <v>462</v>
      </c>
      <c r="F31" s="19">
        <v>220</v>
      </c>
      <c r="G31" s="19">
        <v>167</v>
      </c>
      <c r="H31" s="6">
        <v>194</v>
      </c>
      <c r="I31" s="6">
        <v>58</v>
      </c>
      <c r="J31" s="6">
        <v>1</v>
      </c>
      <c r="K31" s="6"/>
      <c r="L31" s="6"/>
      <c r="M31" s="18"/>
      <c r="N31" s="6">
        <v>2638</v>
      </c>
      <c r="Q31" s="19" t="s">
        <v>63</v>
      </c>
      <c r="R31" s="9" t="str">
        <f t="shared" si="0"/>
        <v>si</v>
      </c>
      <c r="T31" s="10"/>
    </row>
    <row r="32" spans="1:20" ht="12">
      <c r="A32" s="13" t="s">
        <v>64</v>
      </c>
      <c r="B32" s="19">
        <v>1076</v>
      </c>
      <c r="C32" s="19">
        <v>931</v>
      </c>
      <c r="D32" s="19">
        <v>1090</v>
      </c>
      <c r="E32" s="19">
        <v>832</v>
      </c>
      <c r="F32" s="19">
        <v>1199</v>
      </c>
      <c r="G32" s="19">
        <v>1082</v>
      </c>
      <c r="H32" s="6">
        <v>992</v>
      </c>
      <c r="I32" s="6">
        <v>673</v>
      </c>
      <c r="J32" s="6">
        <v>38</v>
      </c>
      <c r="K32" s="6"/>
      <c r="L32" s="6"/>
      <c r="M32" s="18"/>
      <c r="N32" s="6">
        <v>7913</v>
      </c>
      <c r="Q32" s="19" t="s">
        <v>64</v>
      </c>
      <c r="R32" s="9" t="str">
        <f t="shared" si="0"/>
        <v>si</v>
      </c>
      <c r="T32" s="10"/>
    </row>
    <row r="33" spans="1:20" ht="12">
      <c r="A33" s="13" t="s">
        <v>65</v>
      </c>
      <c r="B33" s="19">
        <v>8</v>
      </c>
      <c r="C33" s="19">
        <v>1</v>
      </c>
      <c r="D33" s="19">
        <v>15</v>
      </c>
      <c r="E33" s="19">
        <v>4</v>
      </c>
      <c r="F33" s="19">
        <v>3</v>
      </c>
      <c r="G33" s="19">
        <v>2</v>
      </c>
      <c r="H33" s="6"/>
      <c r="I33" s="6"/>
      <c r="J33" s="6"/>
      <c r="K33" s="6"/>
      <c r="L33" s="6"/>
      <c r="M33" s="18"/>
      <c r="N33" s="6">
        <v>33</v>
      </c>
      <c r="Q33" s="19" t="s">
        <v>65</v>
      </c>
      <c r="R33" s="9" t="str">
        <f t="shared" si="0"/>
        <v>si</v>
      </c>
      <c r="T33" s="10"/>
    </row>
    <row r="34" spans="1:20" ht="12">
      <c r="A34" s="13" t="s">
        <v>21</v>
      </c>
      <c r="B34" s="19">
        <v>816</v>
      </c>
      <c r="C34" s="19">
        <v>741</v>
      </c>
      <c r="D34" s="19">
        <v>832</v>
      </c>
      <c r="E34" s="19">
        <v>660</v>
      </c>
      <c r="F34" s="19">
        <v>709</v>
      </c>
      <c r="G34" s="19">
        <v>693</v>
      </c>
      <c r="H34" s="6">
        <v>786</v>
      </c>
      <c r="I34" s="6">
        <v>421</v>
      </c>
      <c r="J34" s="6"/>
      <c r="K34" s="6"/>
      <c r="L34" s="6"/>
      <c r="M34" s="18"/>
      <c r="N34" s="6">
        <v>5658</v>
      </c>
      <c r="Q34" s="19" t="s">
        <v>21</v>
      </c>
      <c r="R34" s="9" t="str">
        <f t="shared" si="0"/>
        <v>si</v>
      </c>
      <c r="T34" s="10"/>
    </row>
    <row r="35" spans="1:20" ht="12">
      <c r="A35" s="13" t="s">
        <v>41</v>
      </c>
      <c r="B35" s="19">
        <v>37</v>
      </c>
      <c r="C35" s="19">
        <v>33</v>
      </c>
      <c r="D35" s="19">
        <v>31</v>
      </c>
      <c r="E35" s="19">
        <v>25</v>
      </c>
      <c r="F35" s="19">
        <v>15</v>
      </c>
      <c r="G35" s="19">
        <v>9</v>
      </c>
      <c r="H35" s="6">
        <v>40</v>
      </c>
      <c r="I35" s="6">
        <v>15</v>
      </c>
      <c r="J35" s="6"/>
      <c r="K35" s="6"/>
      <c r="L35" s="6"/>
      <c r="M35" s="18"/>
      <c r="N35" s="6">
        <v>205</v>
      </c>
      <c r="Q35" s="19" t="s">
        <v>41</v>
      </c>
      <c r="R35" s="9" t="str">
        <f t="shared" si="0"/>
        <v>si</v>
      </c>
      <c r="T35" s="10"/>
    </row>
    <row r="36" spans="1:20" ht="12">
      <c r="A36" s="13" t="s">
        <v>43</v>
      </c>
      <c r="B36" s="19"/>
      <c r="C36" s="19"/>
      <c r="D36" s="19"/>
      <c r="E36" s="19"/>
      <c r="F36" s="19"/>
      <c r="G36" s="19"/>
      <c r="H36" s="6"/>
      <c r="I36" s="6"/>
      <c r="J36" s="6"/>
      <c r="K36" s="6"/>
      <c r="L36" s="6"/>
      <c r="M36" s="18"/>
      <c r="N36" s="6"/>
      <c r="Q36" s="19" t="s">
        <v>43</v>
      </c>
      <c r="R36" s="9" t="str">
        <f t="shared" si="0"/>
        <v>si</v>
      </c>
      <c r="T36" s="10"/>
    </row>
    <row r="37" spans="1:20" ht="12">
      <c r="A37" s="13" t="s">
        <v>39</v>
      </c>
      <c r="B37" s="19"/>
      <c r="C37" s="19">
        <v>1</v>
      </c>
      <c r="D37" s="19">
        <v>2</v>
      </c>
      <c r="E37" s="19">
        <v>5</v>
      </c>
      <c r="F37" s="19"/>
      <c r="G37" s="19"/>
      <c r="H37" s="6">
        <v>1</v>
      </c>
      <c r="I37" s="6"/>
      <c r="J37" s="6"/>
      <c r="K37" s="6"/>
      <c r="L37" s="6"/>
      <c r="M37" s="18"/>
      <c r="N37" s="6">
        <v>9</v>
      </c>
      <c r="Q37" s="19" t="s">
        <v>39</v>
      </c>
      <c r="R37" s="9" t="str">
        <f t="shared" si="0"/>
        <v>si</v>
      </c>
      <c r="T37" s="10"/>
    </row>
    <row r="38" spans="1:20" ht="12">
      <c r="A38" s="13" t="s">
        <v>86</v>
      </c>
      <c r="B38" s="19"/>
      <c r="C38" s="19"/>
      <c r="D38" s="19"/>
      <c r="E38" s="19"/>
      <c r="F38" s="19"/>
      <c r="G38" s="19"/>
      <c r="H38" s="6">
        <v>1</v>
      </c>
      <c r="I38" s="6"/>
      <c r="J38" s="6"/>
      <c r="K38" s="6"/>
      <c r="L38" s="6"/>
      <c r="M38" s="18"/>
      <c r="N38" s="6">
        <v>1</v>
      </c>
      <c r="Q38" s="19" t="s">
        <v>86</v>
      </c>
      <c r="R38" s="9" t="str">
        <f t="shared" si="0"/>
        <v>si</v>
      </c>
      <c r="T38" s="10"/>
    </row>
    <row r="39" spans="1:20" ht="12">
      <c r="A39" s="13" t="s">
        <v>75</v>
      </c>
      <c r="B39" s="19">
        <v>1179</v>
      </c>
      <c r="C39" s="19">
        <v>1000</v>
      </c>
      <c r="D39" s="19">
        <v>984</v>
      </c>
      <c r="E39" s="19">
        <v>820</v>
      </c>
      <c r="F39" s="19">
        <v>1055</v>
      </c>
      <c r="G39" s="19">
        <v>1005</v>
      </c>
      <c r="H39" s="6">
        <v>994</v>
      </c>
      <c r="I39" s="6">
        <v>650</v>
      </c>
      <c r="J39" s="6">
        <v>39</v>
      </c>
      <c r="K39" s="6"/>
      <c r="L39" s="6"/>
      <c r="M39" s="18"/>
      <c r="N39" s="6">
        <v>7726</v>
      </c>
      <c r="Q39" s="19" t="s">
        <v>75</v>
      </c>
      <c r="R39" s="9" t="str">
        <f t="shared" si="0"/>
        <v>si</v>
      </c>
      <c r="T39" s="10"/>
    </row>
    <row r="40" spans="1:20" ht="12">
      <c r="A40" s="13" t="s">
        <v>22</v>
      </c>
      <c r="B40" s="19"/>
      <c r="C40" s="19"/>
      <c r="D40" s="19"/>
      <c r="E40" s="19"/>
      <c r="F40" s="19"/>
      <c r="G40" s="19"/>
      <c r="H40" s="6"/>
      <c r="I40" s="6"/>
      <c r="J40" s="6"/>
      <c r="K40" s="6"/>
      <c r="L40" s="6"/>
      <c r="M40" s="18"/>
      <c r="N40" s="6"/>
      <c r="Q40" s="19" t="s">
        <v>22</v>
      </c>
      <c r="R40" s="9" t="str">
        <f t="shared" si="0"/>
        <v>si</v>
      </c>
      <c r="T40" s="10"/>
    </row>
    <row r="41" spans="1:20" ht="12">
      <c r="A41" s="13" t="s">
        <v>23</v>
      </c>
      <c r="B41" s="19">
        <v>1355</v>
      </c>
      <c r="C41" s="19">
        <v>738</v>
      </c>
      <c r="D41" s="19">
        <v>343</v>
      </c>
      <c r="E41" s="19">
        <v>225</v>
      </c>
      <c r="F41" s="19">
        <v>228</v>
      </c>
      <c r="G41" s="19">
        <v>292</v>
      </c>
      <c r="H41" s="6">
        <v>242</v>
      </c>
      <c r="I41" s="6">
        <v>176</v>
      </c>
      <c r="J41" s="6">
        <v>28</v>
      </c>
      <c r="K41" s="6"/>
      <c r="L41" s="6"/>
      <c r="M41" s="18"/>
      <c r="N41" s="6">
        <v>3627</v>
      </c>
      <c r="Q41" s="19" t="s">
        <v>23</v>
      </c>
      <c r="R41" s="9" t="str">
        <f t="shared" si="0"/>
        <v>si</v>
      </c>
      <c r="T41" s="10"/>
    </row>
    <row r="42" spans="1:20" ht="12">
      <c r="A42" s="13" t="s">
        <v>12</v>
      </c>
      <c r="B42" s="19">
        <v>1288</v>
      </c>
      <c r="C42" s="19">
        <v>1061</v>
      </c>
      <c r="D42" s="19">
        <v>1264</v>
      </c>
      <c r="E42" s="19">
        <v>1048</v>
      </c>
      <c r="F42" s="19">
        <v>1162</v>
      </c>
      <c r="G42" s="19">
        <v>1088</v>
      </c>
      <c r="H42" s="6">
        <v>148</v>
      </c>
      <c r="I42" s="6">
        <v>12</v>
      </c>
      <c r="J42" s="6">
        <v>1</v>
      </c>
      <c r="K42" s="6"/>
      <c r="L42" s="6"/>
      <c r="M42" s="18"/>
      <c r="N42" s="6">
        <v>7072</v>
      </c>
      <c r="Q42" s="19" t="s">
        <v>12</v>
      </c>
      <c r="R42" s="9" t="str">
        <f t="shared" si="0"/>
        <v>si</v>
      </c>
      <c r="T42" s="10"/>
    </row>
    <row r="43" spans="1:20" ht="12">
      <c r="A43" s="13" t="s">
        <v>66</v>
      </c>
      <c r="B43" s="19"/>
      <c r="C43" s="19">
        <v>1</v>
      </c>
      <c r="D43" s="19"/>
      <c r="E43" s="19">
        <v>2</v>
      </c>
      <c r="F43" s="19"/>
      <c r="G43" s="19">
        <v>4</v>
      </c>
      <c r="H43" s="6"/>
      <c r="I43" s="6"/>
      <c r="J43" s="6"/>
      <c r="K43" s="6"/>
      <c r="L43" s="6"/>
      <c r="M43" s="18"/>
      <c r="N43" s="6">
        <v>7</v>
      </c>
      <c r="Q43" s="19" t="s">
        <v>66</v>
      </c>
      <c r="R43" s="9" t="str">
        <f t="shared" si="0"/>
        <v>si</v>
      </c>
      <c r="T43" s="10"/>
    </row>
    <row r="44" spans="1:20" ht="12">
      <c r="A44" s="13" t="s">
        <v>87</v>
      </c>
      <c r="B44" s="19">
        <v>29</v>
      </c>
      <c r="C44" s="19">
        <v>17</v>
      </c>
      <c r="D44" s="19">
        <v>6</v>
      </c>
      <c r="E44" s="19">
        <v>2</v>
      </c>
      <c r="F44" s="19">
        <v>5</v>
      </c>
      <c r="G44" s="19">
        <v>5</v>
      </c>
      <c r="H44" s="6">
        <v>13</v>
      </c>
      <c r="I44" s="6">
        <v>4</v>
      </c>
      <c r="J44" s="6"/>
      <c r="K44" s="6"/>
      <c r="L44" s="6"/>
      <c r="M44" s="18"/>
      <c r="N44" s="6">
        <v>81</v>
      </c>
      <c r="Q44" s="19" t="s">
        <v>87</v>
      </c>
      <c r="R44" s="9" t="str">
        <f t="shared" si="0"/>
        <v>si</v>
      </c>
      <c r="T44" s="10"/>
    </row>
    <row r="45" spans="1:20" ht="12">
      <c r="A45" s="13" t="s">
        <v>24</v>
      </c>
      <c r="B45" s="19">
        <v>1242</v>
      </c>
      <c r="C45" s="19">
        <v>1109</v>
      </c>
      <c r="D45" s="19">
        <v>1100</v>
      </c>
      <c r="E45" s="19">
        <v>1050</v>
      </c>
      <c r="F45" s="19">
        <v>1017</v>
      </c>
      <c r="G45" s="19">
        <v>1028</v>
      </c>
      <c r="H45" s="6">
        <v>1349</v>
      </c>
      <c r="I45" s="6">
        <v>856</v>
      </c>
      <c r="J45" s="6">
        <v>71</v>
      </c>
      <c r="K45" s="6"/>
      <c r="L45" s="6"/>
      <c r="M45" s="18"/>
      <c r="N45" s="6">
        <v>8822</v>
      </c>
      <c r="Q45" s="19" t="s">
        <v>24</v>
      </c>
      <c r="R45" s="9" t="str">
        <f t="shared" si="0"/>
        <v>si</v>
      </c>
      <c r="T45" s="10"/>
    </row>
    <row r="46" spans="1:20" ht="12">
      <c r="A46" s="13" t="s">
        <v>16</v>
      </c>
      <c r="B46" s="19">
        <v>2656</v>
      </c>
      <c r="C46" s="19">
        <v>2190</v>
      </c>
      <c r="D46" s="19">
        <v>2573</v>
      </c>
      <c r="E46" s="19">
        <v>2040</v>
      </c>
      <c r="F46" s="19">
        <v>2436</v>
      </c>
      <c r="G46" s="19">
        <v>2497</v>
      </c>
      <c r="H46" s="6">
        <v>2645</v>
      </c>
      <c r="I46" s="6">
        <v>1896</v>
      </c>
      <c r="J46" s="6">
        <v>105</v>
      </c>
      <c r="K46" s="6"/>
      <c r="L46" s="6"/>
      <c r="M46" s="18"/>
      <c r="N46" s="6">
        <v>19038</v>
      </c>
      <c r="Q46" s="19" t="s">
        <v>16</v>
      </c>
      <c r="R46" s="9" t="str">
        <f t="shared" si="0"/>
        <v>si</v>
      </c>
      <c r="T46" s="10"/>
    </row>
    <row r="47" spans="1:20" ht="12">
      <c r="A47" s="13" t="s">
        <v>25</v>
      </c>
      <c r="B47" s="19">
        <v>990</v>
      </c>
      <c r="C47" s="19">
        <v>888</v>
      </c>
      <c r="D47" s="19">
        <v>1110</v>
      </c>
      <c r="E47" s="19">
        <v>823</v>
      </c>
      <c r="F47" s="19">
        <v>905</v>
      </c>
      <c r="G47" s="19">
        <v>847</v>
      </c>
      <c r="H47" s="6">
        <v>902</v>
      </c>
      <c r="I47" s="6">
        <v>762</v>
      </c>
      <c r="J47" s="6">
        <v>52</v>
      </c>
      <c r="K47" s="6"/>
      <c r="L47" s="6"/>
      <c r="M47" s="18"/>
      <c r="N47" s="6">
        <v>7279</v>
      </c>
      <c r="Q47" s="19" t="s">
        <v>25</v>
      </c>
      <c r="R47" s="9" t="str">
        <f t="shared" si="0"/>
        <v>si</v>
      </c>
      <c r="T47" s="10"/>
    </row>
    <row r="48" spans="1:20" ht="12">
      <c r="A48" s="13" t="s">
        <v>13</v>
      </c>
      <c r="B48" s="19">
        <v>1343</v>
      </c>
      <c r="C48" s="19">
        <v>1347</v>
      </c>
      <c r="D48" s="19">
        <v>1520</v>
      </c>
      <c r="E48" s="19">
        <v>1280</v>
      </c>
      <c r="F48" s="19">
        <v>1419</v>
      </c>
      <c r="G48" s="19">
        <v>1317</v>
      </c>
      <c r="H48" s="6">
        <v>1434</v>
      </c>
      <c r="I48" s="6">
        <v>842</v>
      </c>
      <c r="J48" s="6">
        <v>80</v>
      </c>
      <c r="K48" s="6"/>
      <c r="L48" s="6"/>
      <c r="M48" s="18"/>
      <c r="N48" s="6">
        <v>10582</v>
      </c>
      <c r="Q48" s="19" t="s">
        <v>13</v>
      </c>
      <c r="R48" s="9" t="str">
        <f t="shared" si="0"/>
        <v>si</v>
      </c>
      <c r="T48" s="10"/>
    </row>
    <row r="49" spans="1:20" ht="12">
      <c r="A49" s="13" t="s">
        <v>26</v>
      </c>
      <c r="B49" s="19">
        <v>29</v>
      </c>
      <c r="C49" s="19">
        <v>22</v>
      </c>
      <c r="D49" s="19">
        <v>26</v>
      </c>
      <c r="E49" s="19">
        <v>12</v>
      </c>
      <c r="F49" s="19">
        <v>36</v>
      </c>
      <c r="G49" s="19">
        <v>3</v>
      </c>
      <c r="H49" s="6">
        <v>1</v>
      </c>
      <c r="I49" s="6"/>
      <c r="J49" s="6"/>
      <c r="K49" s="6"/>
      <c r="L49" s="6"/>
      <c r="M49" s="18"/>
      <c r="N49" s="6">
        <v>129</v>
      </c>
      <c r="Q49" s="19" t="s">
        <v>26</v>
      </c>
      <c r="R49" s="9" t="str">
        <f t="shared" si="0"/>
        <v>si</v>
      </c>
      <c r="T49" s="10"/>
    </row>
    <row r="50" spans="1:20" ht="12">
      <c r="A50" s="13" t="s">
        <v>55</v>
      </c>
      <c r="B50" s="19">
        <v>3196</v>
      </c>
      <c r="C50" s="19">
        <v>2444</v>
      </c>
      <c r="D50" s="19">
        <v>2780</v>
      </c>
      <c r="E50" s="19">
        <v>2086</v>
      </c>
      <c r="F50" s="19">
        <v>2255</v>
      </c>
      <c r="G50" s="19">
        <v>2268</v>
      </c>
      <c r="H50" s="6">
        <v>2723</v>
      </c>
      <c r="I50" s="6">
        <v>1937</v>
      </c>
      <c r="J50" s="6">
        <v>94</v>
      </c>
      <c r="K50" s="6"/>
      <c r="L50" s="6"/>
      <c r="M50" s="18"/>
      <c r="N50" s="6">
        <v>19783</v>
      </c>
      <c r="Q50" s="19" t="s">
        <v>55</v>
      </c>
      <c r="R50" s="9" t="str">
        <f t="shared" si="0"/>
        <v>si</v>
      </c>
      <c r="T50" s="10"/>
    </row>
    <row r="51" spans="1:20" ht="12">
      <c r="A51" s="13" t="s">
        <v>67</v>
      </c>
      <c r="B51" s="19">
        <v>1285</v>
      </c>
      <c r="C51" s="19">
        <v>1296</v>
      </c>
      <c r="D51" s="19">
        <v>1313</v>
      </c>
      <c r="E51" s="19">
        <v>971</v>
      </c>
      <c r="F51" s="19">
        <v>1075</v>
      </c>
      <c r="G51" s="19">
        <v>996</v>
      </c>
      <c r="H51" s="6">
        <v>1081</v>
      </c>
      <c r="I51" s="6">
        <v>823</v>
      </c>
      <c r="J51" s="6">
        <v>45</v>
      </c>
      <c r="K51" s="6"/>
      <c r="L51" s="6"/>
      <c r="M51" s="18"/>
      <c r="N51" s="6">
        <v>8885</v>
      </c>
      <c r="Q51" s="19" t="s">
        <v>67</v>
      </c>
      <c r="R51" s="9" t="str">
        <f t="shared" si="0"/>
        <v>si</v>
      </c>
      <c r="T51" s="10"/>
    </row>
    <row r="52" spans="1:20" ht="12">
      <c r="A52" s="13" t="s">
        <v>76</v>
      </c>
      <c r="B52" s="19">
        <v>282</v>
      </c>
      <c r="C52" s="19">
        <v>262</v>
      </c>
      <c r="D52" s="19">
        <v>291</v>
      </c>
      <c r="E52" s="19">
        <v>205</v>
      </c>
      <c r="F52" s="19">
        <v>160</v>
      </c>
      <c r="G52" s="19">
        <v>141</v>
      </c>
      <c r="H52" s="6">
        <v>202</v>
      </c>
      <c r="I52" s="6">
        <v>102</v>
      </c>
      <c r="J52" s="6">
        <v>14</v>
      </c>
      <c r="K52" s="6"/>
      <c r="L52" s="6"/>
      <c r="M52" s="18"/>
      <c r="N52" s="6">
        <v>1659</v>
      </c>
      <c r="Q52" s="19" t="s">
        <v>76</v>
      </c>
      <c r="R52" s="9" t="str">
        <f t="shared" si="0"/>
        <v>si</v>
      </c>
      <c r="T52" s="10"/>
    </row>
    <row r="53" spans="1:20" ht="12">
      <c r="A53" s="13" t="s">
        <v>69</v>
      </c>
      <c r="B53" s="19">
        <v>702</v>
      </c>
      <c r="C53" s="19">
        <v>663</v>
      </c>
      <c r="D53" s="19">
        <v>612</v>
      </c>
      <c r="E53" s="19">
        <v>638</v>
      </c>
      <c r="F53" s="19">
        <v>629</v>
      </c>
      <c r="G53" s="19">
        <v>654</v>
      </c>
      <c r="H53" s="6">
        <v>576</v>
      </c>
      <c r="I53" s="6">
        <v>415</v>
      </c>
      <c r="J53" s="6">
        <v>15</v>
      </c>
      <c r="K53" s="6"/>
      <c r="L53" s="6"/>
      <c r="M53" s="18"/>
      <c r="N53" s="6">
        <v>4904</v>
      </c>
      <c r="Q53" s="19" t="s">
        <v>69</v>
      </c>
      <c r="R53" s="9" t="str">
        <f t="shared" si="0"/>
        <v>si</v>
      </c>
      <c r="T53" s="10"/>
    </row>
    <row r="54" spans="1:20" ht="12">
      <c r="A54" s="13" t="s">
        <v>27</v>
      </c>
      <c r="B54" s="19">
        <v>87</v>
      </c>
      <c r="C54" s="19">
        <v>88</v>
      </c>
      <c r="D54" s="19">
        <v>169</v>
      </c>
      <c r="E54" s="19">
        <v>115</v>
      </c>
      <c r="F54" s="19">
        <v>112</v>
      </c>
      <c r="G54" s="19">
        <v>123</v>
      </c>
      <c r="H54" s="6">
        <v>112</v>
      </c>
      <c r="I54" s="6">
        <v>54</v>
      </c>
      <c r="J54" s="6">
        <v>2</v>
      </c>
      <c r="K54" s="6"/>
      <c r="L54" s="6"/>
      <c r="M54" s="18"/>
      <c r="N54" s="6">
        <v>862</v>
      </c>
      <c r="Q54" s="19" t="s">
        <v>27</v>
      </c>
      <c r="R54" s="9" t="str">
        <f t="shared" si="0"/>
        <v>si</v>
      </c>
      <c r="T54" s="10"/>
    </row>
    <row r="55" spans="1:20" ht="12">
      <c r="A55" s="13" t="s">
        <v>28</v>
      </c>
      <c r="B55" s="19">
        <v>331</v>
      </c>
      <c r="C55" s="19">
        <v>336</v>
      </c>
      <c r="D55" s="19">
        <v>327</v>
      </c>
      <c r="E55" s="19">
        <v>207</v>
      </c>
      <c r="F55" s="19">
        <v>263</v>
      </c>
      <c r="G55" s="19">
        <v>292</v>
      </c>
      <c r="H55" s="6">
        <v>223</v>
      </c>
      <c r="I55" s="6">
        <v>228</v>
      </c>
      <c r="J55" s="6">
        <v>6</v>
      </c>
      <c r="K55" s="6"/>
      <c r="L55" s="6"/>
      <c r="M55" s="18"/>
      <c r="N55" s="6">
        <v>2213</v>
      </c>
      <c r="Q55" s="19" t="s">
        <v>28</v>
      </c>
      <c r="R55" s="9" t="str">
        <f t="shared" si="0"/>
        <v>si</v>
      </c>
      <c r="T55" s="10"/>
    </row>
    <row r="56" spans="1:20" ht="12">
      <c r="A56" s="13" t="s">
        <v>77</v>
      </c>
      <c r="B56" s="19">
        <v>773</v>
      </c>
      <c r="C56" s="19">
        <v>723</v>
      </c>
      <c r="D56" s="19">
        <v>817</v>
      </c>
      <c r="E56" s="19">
        <v>629</v>
      </c>
      <c r="F56" s="19">
        <v>737</v>
      </c>
      <c r="G56" s="19">
        <v>722</v>
      </c>
      <c r="H56" s="6">
        <v>672</v>
      </c>
      <c r="I56" s="6">
        <v>565</v>
      </c>
      <c r="J56" s="6">
        <v>30</v>
      </c>
      <c r="K56" s="6"/>
      <c r="L56" s="6"/>
      <c r="M56" s="18"/>
      <c r="N56" s="6">
        <v>5668</v>
      </c>
      <c r="Q56" s="19" t="s">
        <v>77</v>
      </c>
      <c r="R56" s="9" t="str">
        <f t="shared" si="0"/>
        <v>si</v>
      </c>
      <c r="T56" s="10"/>
    </row>
    <row r="57" spans="1:20" ht="12">
      <c r="A57" s="13" t="s">
        <v>53</v>
      </c>
      <c r="B57" s="19"/>
      <c r="C57" s="19"/>
      <c r="D57" s="19"/>
      <c r="E57" s="19"/>
      <c r="F57" s="19">
        <v>1</v>
      </c>
      <c r="G57" s="19">
        <v>1</v>
      </c>
      <c r="H57" s="6">
        <v>1</v>
      </c>
      <c r="I57" s="6"/>
      <c r="J57" s="6"/>
      <c r="K57" s="6"/>
      <c r="L57" s="6"/>
      <c r="M57" s="18"/>
      <c r="N57" s="6">
        <v>3</v>
      </c>
      <c r="Q57" s="19" t="s">
        <v>53</v>
      </c>
      <c r="R57" s="9" t="str">
        <f t="shared" si="0"/>
        <v>si</v>
      </c>
      <c r="T57" s="10"/>
    </row>
    <row r="58" spans="1:20" ht="12">
      <c r="A58" s="13" t="s">
        <v>29</v>
      </c>
      <c r="B58" s="19">
        <v>583</v>
      </c>
      <c r="C58" s="19">
        <v>542</v>
      </c>
      <c r="D58" s="19">
        <v>509</v>
      </c>
      <c r="E58" s="19">
        <v>462</v>
      </c>
      <c r="F58" s="19">
        <v>416</v>
      </c>
      <c r="G58" s="19">
        <v>453</v>
      </c>
      <c r="H58" s="6">
        <v>448</v>
      </c>
      <c r="I58" s="6">
        <v>375</v>
      </c>
      <c r="J58" s="6">
        <v>23</v>
      </c>
      <c r="K58" s="6"/>
      <c r="L58" s="6"/>
      <c r="M58" s="18"/>
      <c r="N58" s="6">
        <v>3811</v>
      </c>
      <c r="Q58" s="19" t="s">
        <v>29</v>
      </c>
      <c r="R58" s="9" t="str">
        <f t="shared" si="0"/>
        <v>si</v>
      </c>
      <c r="T58" s="10"/>
    </row>
    <row r="59" spans="1:20" ht="12">
      <c r="A59" s="13" t="s">
        <v>60</v>
      </c>
      <c r="B59" s="19"/>
      <c r="C59" s="19"/>
      <c r="D59" s="19"/>
      <c r="E59" s="19"/>
      <c r="F59" s="19"/>
      <c r="G59" s="19"/>
      <c r="H59" s="6"/>
      <c r="I59" s="6"/>
      <c r="J59" s="6"/>
      <c r="K59" s="6"/>
      <c r="L59" s="6"/>
      <c r="M59" s="18"/>
      <c r="N59" s="6"/>
      <c r="Q59" s="19" t="s">
        <v>60</v>
      </c>
      <c r="R59" s="9" t="str">
        <f t="shared" si="0"/>
        <v>si</v>
      </c>
      <c r="T59" s="10"/>
    </row>
    <row r="60" spans="1:20" ht="12">
      <c r="A60" s="13" t="s">
        <v>54</v>
      </c>
      <c r="B60" s="19"/>
      <c r="C60" s="19"/>
      <c r="D60" s="19"/>
      <c r="E60" s="19"/>
      <c r="F60" s="19"/>
      <c r="G60" s="19"/>
      <c r="H60" s="6"/>
      <c r="I60" s="6"/>
      <c r="J60" s="6"/>
      <c r="K60" s="6"/>
      <c r="L60" s="6"/>
      <c r="M60" s="18"/>
      <c r="N60" s="6"/>
      <c r="Q60" s="19" t="s">
        <v>54</v>
      </c>
      <c r="R60" s="9" t="str">
        <f t="shared" si="0"/>
        <v>si</v>
      </c>
      <c r="T60" s="10"/>
    </row>
    <row r="61" spans="1:20" ht="12">
      <c r="A61" s="13" t="s">
        <v>78</v>
      </c>
      <c r="B61" s="19">
        <v>155</v>
      </c>
      <c r="C61" s="19">
        <v>152</v>
      </c>
      <c r="D61" s="19">
        <v>89</v>
      </c>
      <c r="E61" s="19">
        <v>66</v>
      </c>
      <c r="F61" s="19">
        <v>56</v>
      </c>
      <c r="G61" s="19">
        <v>92</v>
      </c>
      <c r="H61" s="6">
        <v>47</v>
      </c>
      <c r="I61" s="6">
        <v>40</v>
      </c>
      <c r="J61" s="6">
        <v>1</v>
      </c>
      <c r="K61" s="6"/>
      <c r="L61" s="6"/>
      <c r="M61" s="18"/>
      <c r="N61" s="6">
        <v>698</v>
      </c>
      <c r="Q61" s="19" t="s">
        <v>78</v>
      </c>
      <c r="R61" s="9" t="str">
        <f t="shared" si="0"/>
        <v>si</v>
      </c>
      <c r="T61" s="10"/>
    </row>
    <row r="62" spans="1:20" ht="12">
      <c r="A62" s="13" t="s">
        <v>70</v>
      </c>
      <c r="B62" s="19">
        <v>1</v>
      </c>
      <c r="C62" s="19"/>
      <c r="D62" s="19">
        <v>18</v>
      </c>
      <c r="E62" s="19">
        <v>28</v>
      </c>
      <c r="F62" s="19">
        <v>19</v>
      </c>
      <c r="G62" s="19">
        <v>5</v>
      </c>
      <c r="H62" s="6"/>
      <c r="I62" s="6"/>
      <c r="J62" s="6"/>
      <c r="K62" s="6"/>
      <c r="L62" s="6"/>
      <c r="M62" s="18"/>
      <c r="N62" s="6">
        <v>71</v>
      </c>
      <c r="Q62" s="19" t="s">
        <v>70</v>
      </c>
      <c r="R62" s="9" t="str">
        <f t="shared" si="0"/>
        <v>si</v>
      </c>
      <c r="T62" s="10"/>
    </row>
    <row r="63" spans="1:20" ht="12">
      <c r="A63" s="13" t="s">
        <v>30</v>
      </c>
      <c r="B63" s="19">
        <v>376</v>
      </c>
      <c r="C63" s="19">
        <v>354</v>
      </c>
      <c r="D63" s="19">
        <v>417</v>
      </c>
      <c r="E63" s="19">
        <v>305</v>
      </c>
      <c r="F63" s="19">
        <v>455</v>
      </c>
      <c r="G63" s="19">
        <v>386</v>
      </c>
      <c r="H63" s="6">
        <v>334</v>
      </c>
      <c r="I63" s="6">
        <v>157</v>
      </c>
      <c r="J63" s="6">
        <v>5</v>
      </c>
      <c r="K63" s="6"/>
      <c r="L63" s="6"/>
      <c r="M63" s="18"/>
      <c r="N63" s="6">
        <v>2789</v>
      </c>
      <c r="Q63" s="19" t="s">
        <v>30</v>
      </c>
      <c r="R63" s="9" t="str">
        <f t="shared" si="0"/>
        <v>si</v>
      </c>
      <c r="T63" s="10"/>
    </row>
    <row r="64" spans="1:20" ht="12">
      <c r="A64" s="13" t="s">
        <v>31</v>
      </c>
      <c r="B64" s="19">
        <v>1562</v>
      </c>
      <c r="C64" s="19">
        <v>1350</v>
      </c>
      <c r="D64" s="19">
        <v>1555</v>
      </c>
      <c r="E64" s="19">
        <v>1162</v>
      </c>
      <c r="F64" s="19">
        <v>1361</v>
      </c>
      <c r="G64" s="19">
        <v>1164</v>
      </c>
      <c r="H64" s="6">
        <v>1502</v>
      </c>
      <c r="I64" s="6">
        <v>995</v>
      </c>
      <c r="J64" s="6">
        <v>65</v>
      </c>
      <c r="K64" s="6"/>
      <c r="L64" s="6"/>
      <c r="M64" s="18"/>
      <c r="N64" s="6">
        <v>10716</v>
      </c>
      <c r="Q64" s="19" t="s">
        <v>31</v>
      </c>
      <c r="R64" s="9" t="str">
        <f t="shared" si="0"/>
        <v>si</v>
      </c>
      <c r="T64" s="10"/>
    </row>
    <row r="65" spans="1:20" ht="12">
      <c r="A65" s="13" t="s">
        <v>79</v>
      </c>
      <c r="B65" s="19">
        <v>4</v>
      </c>
      <c r="C65" s="19">
        <v>6</v>
      </c>
      <c r="D65" s="19">
        <v>1</v>
      </c>
      <c r="E65" s="19">
        <v>10</v>
      </c>
      <c r="F65" s="19">
        <v>6</v>
      </c>
      <c r="G65" s="19">
        <v>1</v>
      </c>
      <c r="H65" s="6"/>
      <c r="I65" s="6"/>
      <c r="J65" s="6"/>
      <c r="K65" s="6"/>
      <c r="L65" s="6"/>
      <c r="M65" s="18"/>
      <c r="N65" s="6">
        <v>28</v>
      </c>
      <c r="Q65" s="19" t="s">
        <v>79</v>
      </c>
      <c r="R65" s="9" t="str">
        <f t="shared" si="0"/>
        <v>si</v>
      </c>
      <c r="T65" s="10"/>
    </row>
    <row r="66" spans="1:20" ht="12">
      <c r="A66" s="13" t="s">
        <v>32</v>
      </c>
      <c r="B66" s="19">
        <v>399</v>
      </c>
      <c r="C66" s="19">
        <v>311</v>
      </c>
      <c r="D66" s="19">
        <v>402</v>
      </c>
      <c r="E66" s="19">
        <v>288</v>
      </c>
      <c r="F66" s="19">
        <v>291</v>
      </c>
      <c r="G66" s="19">
        <v>278</v>
      </c>
      <c r="H66" s="6">
        <v>419</v>
      </c>
      <c r="I66" s="6">
        <v>199</v>
      </c>
      <c r="J66" s="6">
        <v>35</v>
      </c>
      <c r="K66" s="6"/>
      <c r="L66" s="6"/>
      <c r="M66" s="18"/>
      <c r="N66" s="6">
        <v>2622</v>
      </c>
      <c r="Q66" s="19" t="s">
        <v>32</v>
      </c>
      <c r="R66" s="9" t="str">
        <f t="shared" si="0"/>
        <v>si</v>
      </c>
      <c r="T66" s="10"/>
    </row>
    <row r="67" spans="1:20" ht="12">
      <c r="A67" s="13" t="s">
        <v>33</v>
      </c>
      <c r="B67" s="19">
        <v>463</v>
      </c>
      <c r="C67" s="19">
        <v>433</v>
      </c>
      <c r="D67" s="19">
        <v>459</v>
      </c>
      <c r="E67" s="19">
        <v>356</v>
      </c>
      <c r="F67" s="19">
        <v>418</v>
      </c>
      <c r="G67" s="19">
        <v>421</v>
      </c>
      <c r="H67" s="6">
        <v>455</v>
      </c>
      <c r="I67" s="6">
        <v>210</v>
      </c>
      <c r="J67" s="6">
        <v>21</v>
      </c>
      <c r="K67" s="6"/>
      <c r="L67" s="6"/>
      <c r="M67" s="18"/>
      <c r="N67" s="6">
        <v>3236</v>
      </c>
      <c r="Q67" s="19" t="s">
        <v>33</v>
      </c>
      <c r="R67" s="9" t="str">
        <f t="shared" si="0"/>
        <v>si</v>
      </c>
      <c r="T67" s="10"/>
    </row>
    <row r="68" spans="1:20" ht="12">
      <c r="A68" s="13" t="s">
        <v>34</v>
      </c>
      <c r="B68" s="19">
        <v>916</v>
      </c>
      <c r="C68" s="19">
        <v>896</v>
      </c>
      <c r="D68" s="19">
        <v>924</v>
      </c>
      <c r="E68" s="19">
        <v>781</v>
      </c>
      <c r="F68" s="19">
        <v>863</v>
      </c>
      <c r="G68" s="19">
        <v>942</v>
      </c>
      <c r="H68" s="6">
        <v>831</v>
      </c>
      <c r="I68" s="6">
        <v>502</v>
      </c>
      <c r="J68" s="6">
        <v>30</v>
      </c>
      <c r="K68" s="6"/>
      <c r="L68" s="6"/>
      <c r="M68" s="18"/>
      <c r="N68" s="6">
        <v>6685</v>
      </c>
      <c r="Q68" s="19" t="s">
        <v>34</v>
      </c>
      <c r="R68" s="9" t="str">
        <f t="shared" si="0"/>
        <v>si</v>
      </c>
      <c r="T68" s="10"/>
    </row>
    <row r="69" spans="1:20" ht="12">
      <c r="A69" s="13" t="s">
        <v>71</v>
      </c>
      <c r="B69" s="19">
        <v>1985</v>
      </c>
      <c r="C69" s="19">
        <v>1565</v>
      </c>
      <c r="D69" s="19">
        <v>1955</v>
      </c>
      <c r="E69" s="19">
        <v>1442</v>
      </c>
      <c r="F69" s="19">
        <v>1797</v>
      </c>
      <c r="G69" s="19">
        <v>2254</v>
      </c>
      <c r="H69" s="6">
        <v>2516</v>
      </c>
      <c r="I69" s="6">
        <v>1187</v>
      </c>
      <c r="J69" s="6">
        <v>52</v>
      </c>
      <c r="K69" s="6"/>
      <c r="L69" s="6"/>
      <c r="M69" s="18"/>
      <c r="N69" s="6">
        <v>14753</v>
      </c>
      <c r="Q69" s="19" t="s">
        <v>71</v>
      </c>
      <c r="R69" s="9" t="str">
        <f t="shared" si="0"/>
        <v>si</v>
      </c>
      <c r="T69" s="10"/>
    </row>
    <row r="70" spans="1:20" ht="12">
      <c r="A70" s="13" t="s">
        <v>35</v>
      </c>
      <c r="B70" s="19">
        <v>3093</v>
      </c>
      <c r="C70" s="19">
        <v>2788</v>
      </c>
      <c r="D70" s="19">
        <v>3069</v>
      </c>
      <c r="E70" s="19">
        <v>2504</v>
      </c>
      <c r="F70" s="19">
        <v>2839</v>
      </c>
      <c r="G70" s="19">
        <v>2905</v>
      </c>
      <c r="H70" s="6">
        <v>2716</v>
      </c>
      <c r="I70" s="6">
        <v>2102</v>
      </c>
      <c r="J70" s="6">
        <v>101</v>
      </c>
      <c r="K70" s="6"/>
      <c r="L70" s="6"/>
      <c r="M70" s="18"/>
      <c r="N70" s="6">
        <v>22117</v>
      </c>
      <c r="Q70" s="19" t="s">
        <v>35</v>
      </c>
      <c r="R70" s="9" t="str">
        <f t="shared" si="0"/>
        <v>si</v>
      </c>
      <c r="T70" s="10"/>
    </row>
    <row r="71" spans="1:20" ht="12">
      <c r="A71" s="13" t="s">
        <v>72</v>
      </c>
      <c r="B71" s="19">
        <v>609</v>
      </c>
      <c r="C71" s="19">
        <v>602</v>
      </c>
      <c r="D71" s="19">
        <v>662</v>
      </c>
      <c r="E71" s="19">
        <v>451</v>
      </c>
      <c r="F71" s="19">
        <v>533</v>
      </c>
      <c r="G71" s="19">
        <v>668</v>
      </c>
      <c r="H71" s="6">
        <v>749</v>
      </c>
      <c r="I71" s="6">
        <v>281</v>
      </c>
      <c r="J71" s="6"/>
      <c r="K71" s="6"/>
      <c r="L71" s="6"/>
      <c r="M71" s="18"/>
      <c r="N71" s="6">
        <v>4555</v>
      </c>
      <c r="Q71" s="19" t="s">
        <v>72</v>
      </c>
      <c r="R71" s="9" t="str">
        <f t="shared" si="0"/>
        <v>si</v>
      </c>
      <c r="T71" s="10"/>
    </row>
    <row r="72" spans="1:18" ht="12">
      <c r="A72" s="13" t="s">
        <v>14</v>
      </c>
      <c r="B72" s="19">
        <v>1472</v>
      </c>
      <c r="C72" s="19">
        <v>1216</v>
      </c>
      <c r="D72" s="19">
        <v>1238</v>
      </c>
      <c r="E72" s="19">
        <v>956</v>
      </c>
      <c r="F72" s="19">
        <v>1120</v>
      </c>
      <c r="G72" s="19">
        <v>1124</v>
      </c>
      <c r="H72" s="6">
        <v>1073</v>
      </c>
      <c r="I72" s="13">
        <v>702</v>
      </c>
      <c r="J72" s="6">
        <v>30</v>
      </c>
      <c r="K72" s="6"/>
      <c r="L72" s="6"/>
      <c r="M72" s="6"/>
      <c r="N72" s="6">
        <v>8931</v>
      </c>
      <c r="Q72" s="19" t="s">
        <v>14</v>
      </c>
      <c r="R72" s="9" t="str">
        <f>IF(Q72=A72,"si","noooooooo")</f>
        <v>si</v>
      </c>
    </row>
    <row r="73" spans="1:18" ht="12">
      <c r="A73" s="13" t="s">
        <v>36</v>
      </c>
      <c r="B73" s="19">
        <v>583</v>
      </c>
      <c r="C73" s="19">
        <v>557</v>
      </c>
      <c r="D73" s="19">
        <v>580</v>
      </c>
      <c r="E73" s="19">
        <v>466</v>
      </c>
      <c r="F73" s="19">
        <v>558</v>
      </c>
      <c r="G73" s="19">
        <v>463</v>
      </c>
      <c r="H73" s="6">
        <v>644</v>
      </c>
      <c r="I73" s="13">
        <v>419</v>
      </c>
      <c r="J73" s="6"/>
      <c r="K73" s="6"/>
      <c r="L73" s="6"/>
      <c r="M73" s="6"/>
      <c r="N73" s="6">
        <v>4270</v>
      </c>
      <c r="Q73" s="19" t="s">
        <v>36</v>
      </c>
      <c r="R73" s="9" t="str">
        <f>IF(Q73=A73,"si","noooooooo")</f>
        <v>si</v>
      </c>
    </row>
    <row r="74" spans="1:18" ht="12">
      <c r="A74" s="13" t="s">
        <v>37</v>
      </c>
      <c r="B74" s="19">
        <v>797</v>
      </c>
      <c r="C74" s="19">
        <v>792</v>
      </c>
      <c r="D74" s="19">
        <v>928</v>
      </c>
      <c r="E74" s="19">
        <v>617</v>
      </c>
      <c r="F74" s="19">
        <v>735</v>
      </c>
      <c r="G74" s="19">
        <v>760</v>
      </c>
      <c r="H74" s="13">
        <v>795</v>
      </c>
      <c r="I74" s="13">
        <v>483</v>
      </c>
      <c r="J74" s="6">
        <v>17</v>
      </c>
      <c r="K74" s="6"/>
      <c r="L74" s="6"/>
      <c r="M74" s="6"/>
      <c r="N74" s="6">
        <v>5924</v>
      </c>
      <c r="Q74" s="19" t="s">
        <v>37</v>
      </c>
      <c r="R74" s="9" t="str">
        <f>IF(Q74=A74,"si","noooooooo")</f>
        <v>si</v>
      </c>
    </row>
    <row r="75" spans="1:17" ht="12">
      <c r="A75" s="13" t="s">
        <v>59</v>
      </c>
      <c r="B75" s="19">
        <v>598</v>
      </c>
      <c r="C75" s="19">
        <v>605</v>
      </c>
      <c r="D75" s="19">
        <v>683</v>
      </c>
      <c r="E75" s="19">
        <v>548</v>
      </c>
      <c r="F75" s="19">
        <v>691</v>
      </c>
      <c r="G75" s="19">
        <v>585</v>
      </c>
      <c r="H75" s="13">
        <v>548</v>
      </c>
      <c r="I75" s="13">
        <v>421</v>
      </c>
      <c r="J75" s="6">
        <v>53</v>
      </c>
      <c r="K75" s="6"/>
      <c r="L75" s="6"/>
      <c r="M75" s="6"/>
      <c r="N75" s="6">
        <v>4732</v>
      </c>
      <c r="Q75" s="9" t="s">
        <v>59</v>
      </c>
    </row>
    <row r="76" spans="1:17" ht="12">
      <c r="A76" s="13" t="s">
        <v>44</v>
      </c>
      <c r="B76" s="19">
        <v>46916</v>
      </c>
      <c r="C76" s="19">
        <v>41260</v>
      </c>
      <c r="D76" s="19">
        <v>44997</v>
      </c>
      <c r="E76" s="19">
        <v>35263</v>
      </c>
      <c r="F76" s="19">
        <v>40205</v>
      </c>
      <c r="G76" s="19">
        <v>39258</v>
      </c>
      <c r="H76" s="13">
        <v>40839</v>
      </c>
      <c r="I76" s="13">
        <v>27165</v>
      </c>
      <c r="J76" s="6">
        <v>1470</v>
      </c>
      <c r="K76" s="6"/>
      <c r="L76" s="6"/>
      <c r="M76" s="6"/>
      <c r="N76" s="6">
        <v>317373</v>
      </c>
      <c r="Q76" s="9" t="s">
        <v>44</v>
      </c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8"/>
  <sheetViews>
    <sheetView zoomScalePageLayoutView="0" workbookViewId="0" topLeftCell="A1">
      <selection activeCell="A6" sqref="A6:N76"/>
    </sheetView>
  </sheetViews>
  <sheetFormatPr defaultColWidth="9.140625" defaultRowHeight="12.75"/>
  <cols>
    <col min="1" max="1" width="55.57421875" style="3" customWidth="1"/>
    <col min="2" max="2" width="22.57421875" style="3" bestFit="1" customWidth="1"/>
    <col min="3" max="7" width="18.421875" style="3" bestFit="1" customWidth="1"/>
    <col min="8" max="8" width="18.28125" style="3" bestFit="1" customWidth="1"/>
    <col min="9" max="10" width="9.140625" style="3" customWidth="1"/>
    <col min="11" max="11" width="16.00390625" style="3" bestFit="1" customWidth="1"/>
    <col min="12" max="13" width="18.28125" style="9" bestFit="1" customWidth="1"/>
    <col min="14" max="14" width="11.00390625" style="9" bestFit="1" customWidth="1"/>
    <col min="15" max="16" width="9.140625" style="9" customWidth="1"/>
    <col min="17" max="17" width="51.421875" style="9" bestFit="1" customWidth="1"/>
    <col min="18" max="16384" width="9.140625" style="9" customWidth="1"/>
  </cols>
  <sheetData>
    <row r="1" ht="15">
      <c r="A1" s="5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7" t="s">
        <v>80</v>
      </c>
      <c r="B5" s="7" t="s">
        <v>3</v>
      </c>
      <c r="C5" s="11"/>
      <c r="D5" s="11"/>
      <c r="E5" s="11"/>
      <c r="F5" s="11"/>
      <c r="G5" s="11"/>
      <c r="H5" s="11"/>
      <c r="I5" s="12"/>
    </row>
    <row r="6" spans="1:17" ht="12">
      <c r="A6" s="13" t="s">
        <v>1</v>
      </c>
      <c r="B6" s="19" t="s">
        <v>5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85</v>
      </c>
      <c r="H6" s="19" t="s">
        <v>90</v>
      </c>
      <c r="I6" s="19" t="s">
        <v>91</v>
      </c>
      <c r="J6" s="19" t="s">
        <v>92</v>
      </c>
      <c r="K6" s="19" t="s">
        <v>93</v>
      </c>
      <c r="L6" s="24" t="s">
        <v>94</v>
      </c>
      <c r="M6" s="19" t="s">
        <v>95</v>
      </c>
      <c r="N6" s="19" t="s">
        <v>44</v>
      </c>
      <c r="Q6" s="19"/>
    </row>
    <row r="7" spans="1:18" ht="12">
      <c r="A7" s="13" t="s">
        <v>6</v>
      </c>
      <c r="B7" s="19">
        <v>1625</v>
      </c>
      <c r="C7" s="19">
        <v>1499</v>
      </c>
      <c r="D7" s="19">
        <v>1548</v>
      </c>
      <c r="E7" s="19">
        <v>1257</v>
      </c>
      <c r="F7" s="19">
        <v>1447</v>
      </c>
      <c r="G7" s="19">
        <v>1503</v>
      </c>
      <c r="H7" s="19">
        <v>1587</v>
      </c>
      <c r="I7" s="19">
        <v>1167</v>
      </c>
      <c r="J7" s="19">
        <v>60</v>
      </c>
      <c r="K7" s="19"/>
      <c r="L7" s="24"/>
      <c r="M7" s="19"/>
      <c r="N7" s="19">
        <v>11693</v>
      </c>
      <c r="Q7" s="19" t="s">
        <v>6</v>
      </c>
      <c r="R7" s="9" t="str">
        <f>IF(Q7=A7,"si","noooooooo")</f>
        <v>si</v>
      </c>
    </row>
    <row r="8" spans="1:18" ht="12">
      <c r="A8" s="13" t="s">
        <v>38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4"/>
      <c r="M8" s="19"/>
      <c r="N8" s="19"/>
      <c r="Q8" s="19" t="s">
        <v>38</v>
      </c>
      <c r="R8" s="9" t="str">
        <f aca="true" t="shared" si="0" ref="R8:R71">IF(Q8=A8,"si","noooooooo")</f>
        <v>si</v>
      </c>
    </row>
    <row r="9" spans="1:18" ht="12">
      <c r="A9" s="13" t="s">
        <v>17</v>
      </c>
      <c r="B9" s="19">
        <v>894</v>
      </c>
      <c r="C9" s="19">
        <v>854</v>
      </c>
      <c r="D9" s="19">
        <v>720</v>
      </c>
      <c r="E9" s="19">
        <v>555</v>
      </c>
      <c r="F9" s="19">
        <v>694</v>
      </c>
      <c r="G9" s="19">
        <v>724</v>
      </c>
      <c r="H9" s="19">
        <v>746</v>
      </c>
      <c r="I9" s="19">
        <v>626</v>
      </c>
      <c r="J9" s="19">
        <v>39</v>
      </c>
      <c r="K9" s="19"/>
      <c r="L9" s="24"/>
      <c r="M9" s="19"/>
      <c r="N9" s="19">
        <v>5852</v>
      </c>
      <c r="Q9" s="19" t="s">
        <v>17</v>
      </c>
      <c r="R9" s="9" t="str">
        <f t="shared" si="0"/>
        <v>si</v>
      </c>
    </row>
    <row r="10" spans="1:18" ht="12">
      <c r="A10" s="13" t="s">
        <v>73</v>
      </c>
      <c r="B10" s="19">
        <v>248</v>
      </c>
      <c r="C10" s="19">
        <v>248</v>
      </c>
      <c r="D10" s="19">
        <v>228</v>
      </c>
      <c r="E10" s="19">
        <v>170</v>
      </c>
      <c r="F10" s="19">
        <v>186</v>
      </c>
      <c r="G10" s="19">
        <v>253</v>
      </c>
      <c r="H10" s="19">
        <v>268</v>
      </c>
      <c r="I10" s="19">
        <v>46</v>
      </c>
      <c r="J10" s="19">
        <v>6</v>
      </c>
      <c r="K10" s="19"/>
      <c r="L10" s="24"/>
      <c r="M10" s="19"/>
      <c r="N10" s="19">
        <v>1653</v>
      </c>
      <c r="Q10" s="19" t="s">
        <v>73</v>
      </c>
      <c r="R10" s="9" t="str">
        <f t="shared" si="0"/>
        <v>si</v>
      </c>
    </row>
    <row r="11" spans="1:18" ht="12">
      <c r="A11" s="13" t="s">
        <v>101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4"/>
      <c r="M11" s="19"/>
      <c r="N11" s="19"/>
      <c r="Q11" s="19" t="s">
        <v>101</v>
      </c>
      <c r="R11" s="9" t="str">
        <f t="shared" si="0"/>
        <v>si</v>
      </c>
    </row>
    <row r="12" spans="1:18" ht="12">
      <c r="A12" s="13" t="s">
        <v>61</v>
      </c>
      <c r="B12" s="19">
        <v>340</v>
      </c>
      <c r="C12" s="19">
        <v>345</v>
      </c>
      <c r="D12" s="19">
        <v>374</v>
      </c>
      <c r="E12" s="19">
        <v>288</v>
      </c>
      <c r="F12" s="19">
        <v>318</v>
      </c>
      <c r="G12" s="19">
        <v>290</v>
      </c>
      <c r="H12" s="19">
        <v>352</v>
      </c>
      <c r="I12" s="19">
        <v>261</v>
      </c>
      <c r="J12" s="19">
        <v>10</v>
      </c>
      <c r="K12" s="19"/>
      <c r="L12" s="24"/>
      <c r="M12" s="19"/>
      <c r="N12" s="19">
        <v>2578</v>
      </c>
      <c r="Q12" s="19" t="s">
        <v>61</v>
      </c>
      <c r="R12" s="9" t="str">
        <f t="shared" si="0"/>
        <v>si</v>
      </c>
    </row>
    <row r="13" spans="1:18" ht="12">
      <c r="A13" s="13" t="s">
        <v>102</v>
      </c>
      <c r="B13" s="19"/>
      <c r="C13" s="19">
        <v>1</v>
      </c>
      <c r="D13" s="19"/>
      <c r="E13" s="19"/>
      <c r="F13" s="19"/>
      <c r="G13" s="19"/>
      <c r="H13" s="19"/>
      <c r="I13" s="19"/>
      <c r="J13" s="19"/>
      <c r="K13" s="19"/>
      <c r="L13" s="24"/>
      <c r="M13" s="19"/>
      <c r="N13" s="19">
        <v>1</v>
      </c>
      <c r="Q13" s="19" t="s">
        <v>102</v>
      </c>
      <c r="R13" s="9" t="str">
        <f t="shared" si="0"/>
        <v>si</v>
      </c>
    </row>
    <row r="14" spans="1:18" ht="12">
      <c r="A14" s="13" t="s">
        <v>8</v>
      </c>
      <c r="B14" s="19">
        <v>3717</v>
      </c>
      <c r="C14" s="19">
        <v>3146</v>
      </c>
      <c r="D14" s="19">
        <v>3416</v>
      </c>
      <c r="E14" s="19">
        <v>2522</v>
      </c>
      <c r="F14" s="19">
        <v>2962</v>
      </c>
      <c r="G14" s="19">
        <v>2992</v>
      </c>
      <c r="H14" s="19">
        <v>3000</v>
      </c>
      <c r="I14" s="19">
        <v>2181</v>
      </c>
      <c r="J14" s="19">
        <v>113</v>
      </c>
      <c r="K14" s="19"/>
      <c r="L14" s="24"/>
      <c r="M14" s="19"/>
      <c r="N14" s="19">
        <v>24049</v>
      </c>
      <c r="Q14" s="19" t="s">
        <v>8</v>
      </c>
      <c r="R14" s="9" t="str">
        <f t="shared" si="0"/>
        <v>si</v>
      </c>
    </row>
    <row r="15" spans="1:18" ht="12">
      <c r="A15" s="13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4"/>
      <c r="M15" s="19"/>
      <c r="N15" s="19"/>
      <c r="Q15" s="19" t="s">
        <v>40</v>
      </c>
      <c r="R15" s="9" t="str">
        <f t="shared" si="0"/>
        <v>si</v>
      </c>
    </row>
    <row r="16" spans="1:18" ht="12">
      <c r="A16" s="13" t="s">
        <v>9</v>
      </c>
      <c r="B16" s="19">
        <v>1012</v>
      </c>
      <c r="C16" s="19">
        <v>839</v>
      </c>
      <c r="D16" s="19">
        <v>886</v>
      </c>
      <c r="E16" s="19">
        <v>706</v>
      </c>
      <c r="F16" s="19">
        <v>811</v>
      </c>
      <c r="G16" s="19">
        <v>943</v>
      </c>
      <c r="H16" s="19">
        <v>917</v>
      </c>
      <c r="I16" s="19">
        <v>155</v>
      </c>
      <c r="J16" s="19">
        <v>24</v>
      </c>
      <c r="K16" s="19"/>
      <c r="L16" s="24"/>
      <c r="M16" s="19"/>
      <c r="N16" s="19">
        <v>6293</v>
      </c>
      <c r="Q16" s="19" t="s">
        <v>9</v>
      </c>
      <c r="R16" s="9" t="str">
        <f t="shared" si="0"/>
        <v>si</v>
      </c>
    </row>
    <row r="17" spans="1:18" ht="12">
      <c r="A17" s="13" t="s">
        <v>56</v>
      </c>
      <c r="B17" s="19">
        <v>37</v>
      </c>
      <c r="C17" s="19">
        <v>45</v>
      </c>
      <c r="D17" s="19">
        <v>79</v>
      </c>
      <c r="E17" s="19">
        <v>47</v>
      </c>
      <c r="F17" s="19">
        <v>53</v>
      </c>
      <c r="G17" s="19">
        <v>59</v>
      </c>
      <c r="H17" s="19">
        <v>115</v>
      </c>
      <c r="I17" s="19">
        <v>7</v>
      </c>
      <c r="J17" s="19"/>
      <c r="K17" s="19"/>
      <c r="L17" s="24"/>
      <c r="M17" s="19"/>
      <c r="N17" s="19">
        <v>442</v>
      </c>
      <c r="Q17" s="19" t="s">
        <v>56</v>
      </c>
      <c r="R17" s="9" t="str">
        <f t="shared" si="0"/>
        <v>si</v>
      </c>
    </row>
    <row r="18" spans="1:18" ht="12">
      <c r="A18" s="13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4"/>
      <c r="M18" s="19"/>
      <c r="N18" s="19"/>
      <c r="Q18" s="19" t="s">
        <v>42</v>
      </c>
      <c r="R18" s="9" t="str">
        <f t="shared" si="0"/>
        <v>si</v>
      </c>
    </row>
    <row r="19" spans="1:18" ht="12">
      <c r="A19" s="13" t="s">
        <v>74</v>
      </c>
      <c r="B19" s="19"/>
      <c r="C19" s="19"/>
      <c r="D19" s="19"/>
      <c r="E19" s="19"/>
      <c r="F19" s="19"/>
      <c r="G19" s="19">
        <v>1</v>
      </c>
      <c r="H19" s="19"/>
      <c r="I19" s="19"/>
      <c r="J19" s="19"/>
      <c r="K19" s="19"/>
      <c r="L19" s="24"/>
      <c r="M19" s="19"/>
      <c r="N19" s="19">
        <v>1</v>
      </c>
      <c r="Q19" s="19" t="s">
        <v>74</v>
      </c>
      <c r="R19" s="9" t="str">
        <f t="shared" si="0"/>
        <v>si</v>
      </c>
    </row>
    <row r="20" spans="1:18" ht="12">
      <c r="A20" s="13" t="s">
        <v>57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4"/>
      <c r="M20" s="19"/>
      <c r="N20" s="19"/>
      <c r="Q20" s="19" t="s">
        <v>57</v>
      </c>
      <c r="R20" s="9" t="str">
        <f t="shared" si="0"/>
        <v>si</v>
      </c>
    </row>
    <row r="21" spans="1:18" ht="12">
      <c r="A21" s="13" t="s">
        <v>10</v>
      </c>
      <c r="B21" s="19">
        <v>928</v>
      </c>
      <c r="C21" s="19">
        <v>793</v>
      </c>
      <c r="D21" s="19">
        <v>738</v>
      </c>
      <c r="E21" s="19">
        <v>841</v>
      </c>
      <c r="F21" s="19">
        <v>908</v>
      </c>
      <c r="G21" s="19">
        <v>946</v>
      </c>
      <c r="H21" s="19">
        <v>970</v>
      </c>
      <c r="I21" s="19">
        <v>730</v>
      </c>
      <c r="J21" s="19">
        <v>22</v>
      </c>
      <c r="K21" s="19"/>
      <c r="L21" s="24"/>
      <c r="M21" s="19"/>
      <c r="N21" s="19">
        <v>6876</v>
      </c>
      <c r="Q21" s="19" t="s">
        <v>10</v>
      </c>
      <c r="R21" s="9" t="str">
        <f t="shared" si="0"/>
        <v>si</v>
      </c>
    </row>
    <row r="22" spans="1:18" ht="12">
      <c r="A22" s="13" t="s">
        <v>18</v>
      </c>
      <c r="B22" s="19">
        <v>572</v>
      </c>
      <c r="C22" s="19">
        <v>419</v>
      </c>
      <c r="D22" s="19">
        <v>513</v>
      </c>
      <c r="E22" s="19">
        <v>425</v>
      </c>
      <c r="F22" s="19">
        <v>488</v>
      </c>
      <c r="G22" s="19">
        <v>439</v>
      </c>
      <c r="H22" s="19">
        <v>579</v>
      </c>
      <c r="I22" s="19">
        <v>484</v>
      </c>
      <c r="J22" s="19">
        <v>20</v>
      </c>
      <c r="K22" s="19"/>
      <c r="L22" s="24"/>
      <c r="M22" s="19"/>
      <c r="N22" s="19">
        <v>3939</v>
      </c>
      <c r="Q22" s="19" t="s">
        <v>18</v>
      </c>
      <c r="R22" s="9" t="str">
        <f t="shared" si="0"/>
        <v>si</v>
      </c>
    </row>
    <row r="23" spans="1:18" ht="12">
      <c r="A23" s="13" t="s">
        <v>11</v>
      </c>
      <c r="B23" s="19">
        <v>402</v>
      </c>
      <c r="C23" s="19">
        <v>303</v>
      </c>
      <c r="D23" s="19">
        <v>289</v>
      </c>
      <c r="E23" s="19">
        <v>278</v>
      </c>
      <c r="F23" s="19">
        <v>389</v>
      </c>
      <c r="G23" s="19">
        <v>301</v>
      </c>
      <c r="H23" s="19">
        <v>314</v>
      </c>
      <c r="I23" s="19">
        <v>221</v>
      </c>
      <c r="J23" s="19">
        <v>8</v>
      </c>
      <c r="K23" s="19"/>
      <c r="L23" s="24"/>
      <c r="M23" s="19"/>
      <c r="N23" s="19">
        <v>2505</v>
      </c>
      <c r="Q23" s="19" t="s">
        <v>11</v>
      </c>
      <c r="R23" s="9" t="str">
        <f t="shared" si="0"/>
        <v>si</v>
      </c>
    </row>
    <row r="24" spans="1:18" ht="12">
      <c r="A24" s="13" t="s">
        <v>15</v>
      </c>
      <c r="B24" s="19">
        <v>362</v>
      </c>
      <c r="C24" s="19">
        <v>367</v>
      </c>
      <c r="D24" s="19">
        <v>348</v>
      </c>
      <c r="E24" s="19">
        <v>295</v>
      </c>
      <c r="F24" s="19">
        <v>346</v>
      </c>
      <c r="G24" s="19">
        <v>302</v>
      </c>
      <c r="H24" s="19">
        <v>390</v>
      </c>
      <c r="I24" s="19">
        <v>61</v>
      </c>
      <c r="J24" s="19">
        <v>2</v>
      </c>
      <c r="K24" s="19"/>
      <c r="L24" s="24"/>
      <c r="M24" s="19"/>
      <c r="N24" s="19">
        <v>2473</v>
      </c>
      <c r="Q24" s="19" t="s">
        <v>15</v>
      </c>
      <c r="R24" s="9" t="str">
        <f t="shared" si="0"/>
        <v>si</v>
      </c>
    </row>
    <row r="25" spans="1:18" ht="12">
      <c r="A25" s="13" t="s">
        <v>19</v>
      </c>
      <c r="B25" s="19">
        <v>878</v>
      </c>
      <c r="C25" s="19">
        <v>738</v>
      </c>
      <c r="D25" s="19">
        <v>829</v>
      </c>
      <c r="E25" s="19">
        <v>573</v>
      </c>
      <c r="F25" s="19">
        <v>662</v>
      </c>
      <c r="G25" s="19">
        <v>602</v>
      </c>
      <c r="H25" s="19">
        <v>681</v>
      </c>
      <c r="I25" s="19">
        <v>527</v>
      </c>
      <c r="J25" s="19">
        <v>23</v>
      </c>
      <c r="K25" s="19"/>
      <c r="L25" s="24"/>
      <c r="M25" s="19"/>
      <c r="N25" s="19">
        <v>5513</v>
      </c>
      <c r="Q25" s="19" t="s">
        <v>19</v>
      </c>
      <c r="R25" s="9" t="str">
        <f t="shared" si="0"/>
        <v>si</v>
      </c>
    </row>
    <row r="26" spans="1:18" ht="12">
      <c r="A26" s="13" t="s">
        <v>88</v>
      </c>
      <c r="B26" s="19">
        <v>3</v>
      </c>
      <c r="C26" s="19">
        <v>8</v>
      </c>
      <c r="D26" s="19">
        <v>7</v>
      </c>
      <c r="E26" s="19">
        <v>2</v>
      </c>
      <c r="F26" s="19"/>
      <c r="G26" s="19"/>
      <c r="H26" s="19"/>
      <c r="I26" s="19"/>
      <c r="J26" s="19"/>
      <c r="K26" s="19"/>
      <c r="L26" s="24"/>
      <c r="M26" s="19"/>
      <c r="N26" s="19">
        <v>20</v>
      </c>
      <c r="Q26" s="19" t="s">
        <v>88</v>
      </c>
      <c r="R26" s="9" t="str">
        <f t="shared" si="0"/>
        <v>si</v>
      </c>
    </row>
    <row r="27" spans="1:18" ht="12">
      <c r="A27" s="13" t="s">
        <v>103</v>
      </c>
      <c r="B27" s="19"/>
      <c r="C27" s="19"/>
      <c r="D27" s="19">
        <v>1</v>
      </c>
      <c r="E27" s="19">
        <v>8</v>
      </c>
      <c r="F27" s="19"/>
      <c r="G27" s="19"/>
      <c r="H27" s="19"/>
      <c r="I27" s="19"/>
      <c r="J27" s="19"/>
      <c r="K27" s="19"/>
      <c r="L27" s="24"/>
      <c r="M27" s="19"/>
      <c r="N27" s="19">
        <v>9</v>
      </c>
      <c r="Q27" s="19" t="s">
        <v>103</v>
      </c>
      <c r="R27" s="9" t="str">
        <f t="shared" si="0"/>
        <v>si</v>
      </c>
    </row>
    <row r="28" spans="1:18" ht="12">
      <c r="A28" s="13" t="s">
        <v>62</v>
      </c>
      <c r="B28" s="19">
        <v>4194</v>
      </c>
      <c r="C28" s="19">
        <v>4158</v>
      </c>
      <c r="D28" s="19">
        <v>4362</v>
      </c>
      <c r="E28" s="19">
        <v>3432</v>
      </c>
      <c r="F28" s="19">
        <v>3915</v>
      </c>
      <c r="G28" s="19">
        <v>3417</v>
      </c>
      <c r="H28" s="19">
        <v>3720</v>
      </c>
      <c r="I28" s="19">
        <v>3077</v>
      </c>
      <c r="J28" s="19">
        <v>154</v>
      </c>
      <c r="K28" s="19"/>
      <c r="L28" s="24"/>
      <c r="M28" s="19"/>
      <c r="N28" s="19">
        <v>30429</v>
      </c>
      <c r="Q28" s="19" t="s">
        <v>62</v>
      </c>
      <c r="R28" s="9" t="str">
        <f t="shared" si="0"/>
        <v>si</v>
      </c>
    </row>
    <row r="29" spans="1:18" ht="12">
      <c r="A29" s="13" t="s">
        <v>58</v>
      </c>
      <c r="B29" s="19">
        <v>35</v>
      </c>
      <c r="C29" s="19">
        <v>38</v>
      </c>
      <c r="D29" s="19">
        <v>41</v>
      </c>
      <c r="E29" s="19">
        <v>37</v>
      </c>
      <c r="F29" s="19">
        <v>25</v>
      </c>
      <c r="G29" s="19">
        <v>16</v>
      </c>
      <c r="H29" s="19"/>
      <c r="I29" s="19"/>
      <c r="J29" s="19"/>
      <c r="K29" s="19"/>
      <c r="L29" s="24"/>
      <c r="M29" s="19"/>
      <c r="N29" s="19">
        <v>192</v>
      </c>
      <c r="Q29" s="19" t="s">
        <v>58</v>
      </c>
      <c r="R29" s="9" t="str">
        <f t="shared" si="0"/>
        <v>si</v>
      </c>
    </row>
    <row r="30" spans="1:18" ht="12">
      <c r="A30" s="13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4"/>
      <c r="M30" s="19"/>
      <c r="N30" s="19"/>
      <c r="Q30" s="19" t="s">
        <v>20</v>
      </c>
      <c r="R30" s="9" t="str">
        <f t="shared" si="0"/>
        <v>si</v>
      </c>
    </row>
    <row r="31" spans="1:18" ht="12">
      <c r="A31" s="13" t="s">
        <v>63</v>
      </c>
      <c r="B31" s="19">
        <v>465</v>
      </c>
      <c r="C31" s="19">
        <v>620</v>
      </c>
      <c r="D31" s="19">
        <v>993</v>
      </c>
      <c r="E31" s="19">
        <v>619</v>
      </c>
      <c r="F31" s="19">
        <v>463</v>
      </c>
      <c r="G31" s="19">
        <v>425</v>
      </c>
      <c r="H31" s="19">
        <v>386</v>
      </c>
      <c r="I31" s="19">
        <v>178</v>
      </c>
      <c r="J31" s="19">
        <v>11</v>
      </c>
      <c r="K31" s="19"/>
      <c r="L31" s="24"/>
      <c r="M31" s="19"/>
      <c r="N31" s="19">
        <v>4160</v>
      </c>
      <c r="Q31" s="19" t="s">
        <v>63</v>
      </c>
      <c r="R31" s="9" t="str">
        <f t="shared" si="0"/>
        <v>si</v>
      </c>
    </row>
    <row r="32" spans="1:18" ht="12">
      <c r="A32" s="13" t="s">
        <v>64</v>
      </c>
      <c r="B32" s="19">
        <v>1446</v>
      </c>
      <c r="C32" s="19">
        <v>1229</v>
      </c>
      <c r="D32" s="19">
        <v>1449</v>
      </c>
      <c r="E32" s="19">
        <v>1187</v>
      </c>
      <c r="F32" s="19">
        <v>1429</v>
      </c>
      <c r="G32" s="19">
        <v>1343</v>
      </c>
      <c r="H32" s="19">
        <v>1341</v>
      </c>
      <c r="I32" s="19">
        <v>841</v>
      </c>
      <c r="J32" s="19">
        <v>53</v>
      </c>
      <c r="K32" s="19"/>
      <c r="L32" s="24"/>
      <c r="M32" s="19"/>
      <c r="N32" s="19">
        <v>10318</v>
      </c>
      <c r="Q32" s="19" t="s">
        <v>64</v>
      </c>
      <c r="R32" s="9" t="str">
        <f t="shared" si="0"/>
        <v>si</v>
      </c>
    </row>
    <row r="33" spans="1:18" ht="12">
      <c r="A33" s="13" t="s">
        <v>65</v>
      </c>
      <c r="B33" s="19"/>
      <c r="C33" s="19"/>
      <c r="D33" s="19">
        <v>1</v>
      </c>
      <c r="E33" s="19"/>
      <c r="F33" s="19"/>
      <c r="G33" s="19"/>
      <c r="H33" s="19"/>
      <c r="I33" s="19"/>
      <c r="J33" s="19"/>
      <c r="K33" s="19"/>
      <c r="L33" s="24"/>
      <c r="M33" s="19"/>
      <c r="N33" s="19">
        <v>1</v>
      </c>
      <c r="Q33" s="19" t="s">
        <v>65</v>
      </c>
      <c r="R33" s="9" t="str">
        <f t="shared" si="0"/>
        <v>si</v>
      </c>
    </row>
    <row r="34" spans="1:18" ht="12">
      <c r="A34" s="13" t="s">
        <v>21</v>
      </c>
      <c r="B34" s="19">
        <v>1089</v>
      </c>
      <c r="C34" s="19">
        <v>945</v>
      </c>
      <c r="D34" s="19">
        <v>1006</v>
      </c>
      <c r="E34" s="19">
        <v>784</v>
      </c>
      <c r="F34" s="19">
        <v>950</v>
      </c>
      <c r="G34" s="19">
        <v>912</v>
      </c>
      <c r="H34" s="19">
        <v>1020</v>
      </c>
      <c r="I34" s="19">
        <v>501</v>
      </c>
      <c r="J34" s="19">
        <v>29</v>
      </c>
      <c r="K34" s="19"/>
      <c r="L34" s="24"/>
      <c r="M34" s="19"/>
      <c r="N34" s="19">
        <v>7236</v>
      </c>
      <c r="Q34" s="19" t="s">
        <v>21</v>
      </c>
      <c r="R34" s="9" t="str">
        <f t="shared" si="0"/>
        <v>si</v>
      </c>
    </row>
    <row r="35" spans="1:18" ht="12">
      <c r="A35" s="13" t="s">
        <v>41</v>
      </c>
      <c r="B35" s="19">
        <v>77</v>
      </c>
      <c r="C35" s="19">
        <v>55</v>
      </c>
      <c r="D35" s="19">
        <v>57</v>
      </c>
      <c r="E35" s="19">
        <v>42</v>
      </c>
      <c r="F35" s="19">
        <v>41</v>
      </c>
      <c r="G35" s="19">
        <v>23</v>
      </c>
      <c r="H35" s="19">
        <v>53</v>
      </c>
      <c r="I35" s="19">
        <v>23</v>
      </c>
      <c r="J35" s="19"/>
      <c r="K35" s="19"/>
      <c r="L35" s="24"/>
      <c r="M35" s="19"/>
      <c r="N35" s="19">
        <v>371</v>
      </c>
      <c r="Q35" s="19" t="s">
        <v>41</v>
      </c>
      <c r="R35" s="9" t="str">
        <f t="shared" si="0"/>
        <v>si</v>
      </c>
    </row>
    <row r="36" spans="1:18" ht="12">
      <c r="A36" s="13" t="s">
        <v>43</v>
      </c>
      <c r="B36" s="19">
        <v>9</v>
      </c>
      <c r="C36" s="19">
        <v>15</v>
      </c>
      <c r="D36" s="19">
        <v>7</v>
      </c>
      <c r="E36" s="19">
        <v>5</v>
      </c>
      <c r="F36" s="19">
        <v>7</v>
      </c>
      <c r="G36" s="19">
        <v>4</v>
      </c>
      <c r="H36" s="19">
        <v>21</v>
      </c>
      <c r="I36" s="19">
        <v>4</v>
      </c>
      <c r="J36" s="19"/>
      <c r="K36" s="19"/>
      <c r="L36" s="24"/>
      <c r="M36" s="19"/>
      <c r="N36" s="19">
        <v>72</v>
      </c>
      <c r="Q36" s="19" t="s">
        <v>43</v>
      </c>
      <c r="R36" s="9" t="str">
        <f t="shared" si="0"/>
        <v>si</v>
      </c>
    </row>
    <row r="37" spans="1:18" ht="12">
      <c r="A37" s="13" t="s">
        <v>39</v>
      </c>
      <c r="B37" s="19"/>
      <c r="C37" s="19">
        <v>1</v>
      </c>
      <c r="D37" s="19">
        <v>2</v>
      </c>
      <c r="E37" s="19">
        <v>5</v>
      </c>
      <c r="F37" s="19"/>
      <c r="G37" s="19"/>
      <c r="H37" s="19">
        <v>1</v>
      </c>
      <c r="I37" s="19"/>
      <c r="J37" s="19"/>
      <c r="K37" s="19"/>
      <c r="L37" s="24"/>
      <c r="M37" s="19"/>
      <c r="N37" s="19">
        <v>9</v>
      </c>
      <c r="Q37" s="19" t="s">
        <v>39</v>
      </c>
      <c r="R37" s="9" t="str">
        <f t="shared" si="0"/>
        <v>si</v>
      </c>
    </row>
    <row r="38" spans="1:18" ht="12">
      <c r="A38" s="13" t="s">
        <v>86</v>
      </c>
      <c r="B38" s="19"/>
      <c r="C38" s="19"/>
      <c r="D38" s="19"/>
      <c r="E38" s="19"/>
      <c r="F38" s="19"/>
      <c r="G38" s="19"/>
      <c r="H38" s="19">
        <v>1</v>
      </c>
      <c r="I38" s="19"/>
      <c r="J38" s="19"/>
      <c r="K38" s="19"/>
      <c r="L38" s="24"/>
      <c r="M38" s="19"/>
      <c r="N38" s="19">
        <v>1</v>
      </c>
      <c r="Q38" s="19" t="s">
        <v>86</v>
      </c>
      <c r="R38" s="9" t="str">
        <f t="shared" si="0"/>
        <v>si</v>
      </c>
    </row>
    <row r="39" spans="1:18" ht="12">
      <c r="A39" s="13" t="s">
        <v>75</v>
      </c>
      <c r="B39" s="19">
        <v>1352</v>
      </c>
      <c r="C39" s="19">
        <v>1006</v>
      </c>
      <c r="D39" s="19">
        <v>1141</v>
      </c>
      <c r="E39" s="19">
        <v>880</v>
      </c>
      <c r="F39" s="19">
        <v>1096</v>
      </c>
      <c r="G39" s="19">
        <v>1060</v>
      </c>
      <c r="H39" s="19">
        <v>1023</v>
      </c>
      <c r="I39" s="19">
        <v>826</v>
      </c>
      <c r="J39" s="19">
        <v>47</v>
      </c>
      <c r="K39" s="19"/>
      <c r="L39" s="24"/>
      <c r="M39" s="19"/>
      <c r="N39" s="19">
        <v>8431</v>
      </c>
      <c r="Q39" s="19" t="s">
        <v>75</v>
      </c>
      <c r="R39" s="9" t="str">
        <f t="shared" si="0"/>
        <v>si</v>
      </c>
    </row>
    <row r="40" spans="1:18" ht="12">
      <c r="A40" s="13" t="s">
        <v>22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4"/>
      <c r="M40" s="19"/>
      <c r="N40" s="19"/>
      <c r="Q40" s="19" t="s">
        <v>22</v>
      </c>
      <c r="R40" s="9" t="str">
        <f t="shared" si="0"/>
        <v>si</v>
      </c>
    </row>
    <row r="41" spans="1:18" ht="12">
      <c r="A41" s="13" t="s">
        <v>23</v>
      </c>
      <c r="B41" s="19">
        <v>950</v>
      </c>
      <c r="C41" s="19">
        <v>453</v>
      </c>
      <c r="D41" s="19">
        <v>37</v>
      </c>
      <c r="E41" s="19">
        <v>24</v>
      </c>
      <c r="F41" s="19">
        <v>29</v>
      </c>
      <c r="G41" s="19">
        <v>31</v>
      </c>
      <c r="H41" s="19">
        <v>29</v>
      </c>
      <c r="I41" s="19">
        <v>5</v>
      </c>
      <c r="J41" s="19">
        <v>2</v>
      </c>
      <c r="K41" s="19"/>
      <c r="L41" s="24"/>
      <c r="M41" s="19"/>
      <c r="N41" s="19">
        <v>1560</v>
      </c>
      <c r="Q41" s="19" t="s">
        <v>23</v>
      </c>
      <c r="R41" s="9" t="str">
        <f t="shared" si="0"/>
        <v>si</v>
      </c>
    </row>
    <row r="42" spans="1:18" ht="12">
      <c r="A42" s="13" t="s">
        <v>12</v>
      </c>
      <c r="B42" s="19">
        <v>1455</v>
      </c>
      <c r="C42" s="19">
        <v>1342</v>
      </c>
      <c r="D42" s="19">
        <v>1623</v>
      </c>
      <c r="E42" s="19">
        <v>1342</v>
      </c>
      <c r="F42" s="19">
        <v>1007</v>
      </c>
      <c r="G42" s="19">
        <v>358</v>
      </c>
      <c r="H42" s="19">
        <v>116</v>
      </c>
      <c r="I42" s="19">
        <v>12</v>
      </c>
      <c r="J42" s="19"/>
      <c r="K42" s="19"/>
      <c r="L42" s="24"/>
      <c r="M42" s="19"/>
      <c r="N42" s="19">
        <v>7255</v>
      </c>
      <c r="Q42" s="19" t="s">
        <v>12</v>
      </c>
      <c r="R42" s="9" t="str">
        <f t="shared" si="0"/>
        <v>si</v>
      </c>
    </row>
    <row r="43" spans="1:18" ht="12">
      <c r="A43" s="13" t="s">
        <v>66</v>
      </c>
      <c r="B43" s="19">
        <v>22</v>
      </c>
      <c r="C43" s="19">
        <v>25</v>
      </c>
      <c r="D43" s="19"/>
      <c r="E43" s="19">
        <v>2</v>
      </c>
      <c r="F43" s="19">
        <v>5</v>
      </c>
      <c r="G43" s="19"/>
      <c r="H43" s="19"/>
      <c r="I43" s="19"/>
      <c r="J43" s="19"/>
      <c r="K43" s="19"/>
      <c r="L43" s="24"/>
      <c r="M43" s="19"/>
      <c r="N43" s="19">
        <v>54</v>
      </c>
      <c r="Q43" s="19" t="s">
        <v>66</v>
      </c>
      <c r="R43" s="9" t="str">
        <f t="shared" si="0"/>
        <v>si</v>
      </c>
    </row>
    <row r="44" spans="1:18" ht="12">
      <c r="A44" s="13" t="s">
        <v>87</v>
      </c>
      <c r="B44" s="19">
        <v>1</v>
      </c>
      <c r="C44" s="19">
        <v>1</v>
      </c>
      <c r="D44" s="19">
        <v>2</v>
      </c>
      <c r="E44" s="19"/>
      <c r="F44" s="19">
        <v>17</v>
      </c>
      <c r="G44" s="19">
        <v>6</v>
      </c>
      <c r="H44" s="19">
        <v>9</v>
      </c>
      <c r="I44" s="19">
        <v>14</v>
      </c>
      <c r="J44" s="19"/>
      <c r="K44" s="19"/>
      <c r="L44" s="24"/>
      <c r="M44" s="19"/>
      <c r="N44" s="19">
        <v>50</v>
      </c>
      <c r="Q44" s="19" t="s">
        <v>87</v>
      </c>
      <c r="R44" s="9" t="str">
        <f t="shared" si="0"/>
        <v>si</v>
      </c>
    </row>
    <row r="45" spans="1:18" ht="12">
      <c r="A45" s="13" t="s">
        <v>24</v>
      </c>
      <c r="B45" s="19">
        <v>1927</v>
      </c>
      <c r="C45" s="19">
        <v>1761</v>
      </c>
      <c r="D45" s="19">
        <v>1861</v>
      </c>
      <c r="E45" s="19">
        <v>1265</v>
      </c>
      <c r="F45" s="19">
        <v>1775</v>
      </c>
      <c r="G45" s="19">
        <v>1715</v>
      </c>
      <c r="H45" s="19">
        <v>1742</v>
      </c>
      <c r="I45" s="19">
        <v>1239</v>
      </c>
      <c r="J45" s="19">
        <v>75</v>
      </c>
      <c r="K45" s="19"/>
      <c r="L45" s="24"/>
      <c r="M45" s="19"/>
      <c r="N45" s="19">
        <v>13360</v>
      </c>
      <c r="Q45" s="19" t="s">
        <v>24</v>
      </c>
      <c r="R45" s="9" t="str">
        <f t="shared" si="0"/>
        <v>si</v>
      </c>
    </row>
    <row r="46" spans="1:18" ht="12">
      <c r="A46" s="13" t="s">
        <v>16</v>
      </c>
      <c r="B46" s="19">
        <v>1461</v>
      </c>
      <c r="C46" s="19">
        <v>1390</v>
      </c>
      <c r="D46" s="19">
        <v>1529</v>
      </c>
      <c r="E46" s="19">
        <v>1259</v>
      </c>
      <c r="F46" s="19">
        <v>1475</v>
      </c>
      <c r="G46" s="19">
        <v>1366</v>
      </c>
      <c r="H46" s="19">
        <v>1497</v>
      </c>
      <c r="I46" s="19">
        <v>862</v>
      </c>
      <c r="J46" s="19">
        <v>61</v>
      </c>
      <c r="K46" s="19"/>
      <c r="L46" s="24"/>
      <c r="M46" s="19"/>
      <c r="N46" s="19">
        <v>10900</v>
      </c>
      <c r="Q46" s="19" t="s">
        <v>16</v>
      </c>
      <c r="R46" s="9" t="str">
        <f t="shared" si="0"/>
        <v>si</v>
      </c>
    </row>
    <row r="47" spans="1:18" ht="12">
      <c r="A47" s="13" t="s">
        <v>25</v>
      </c>
      <c r="B47" s="19">
        <v>1135</v>
      </c>
      <c r="C47" s="19">
        <v>1223</v>
      </c>
      <c r="D47" s="19">
        <v>1309</v>
      </c>
      <c r="E47" s="19">
        <v>876</v>
      </c>
      <c r="F47" s="19">
        <v>1055</v>
      </c>
      <c r="G47" s="19">
        <v>1278</v>
      </c>
      <c r="H47" s="19">
        <v>1090</v>
      </c>
      <c r="I47" s="19">
        <v>451</v>
      </c>
      <c r="J47" s="19">
        <v>41</v>
      </c>
      <c r="K47" s="19"/>
      <c r="L47" s="24"/>
      <c r="M47" s="19"/>
      <c r="N47" s="19">
        <v>8458</v>
      </c>
      <c r="Q47" s="19" t="s">
        <v>25</v>
      </c>
      <c r="R47" s="9" t="str">
        <f t="shared" si="0"/>
        <v>si</v>
      </c>
    </row>
    <row r="48" spans="1:18" ht="12">
      <c r="A48" s="13" t="s">
        <v>13</v>
      </c>
      <c r="B48" s="19">
        <v>1804</v>
      </c>
      <c r="C48" s="19">
        <v>1540</v>
      </c>
      <c r="D48" s="19">
        <v>1768</v>
      </c>
      <c r="E48" s="19">
        <v>1423</v>
      </c>
      <c r="F48" s="19">
        <v>1626</v>
      </c>
      <c r="G48" s="19">
        <v>1345</v>
      </c>
      <c r="H48" s="19">
        <v>1405</v>
      </c>
      <c r="I48" s="19">
        <v>732</v>
      </c>
      <c r="J48" s="19">
        <v>43</v>
      </c>
      <c r="K48" s="19"/>
      <c r="L48" s="24"/>
      <c r="M48" s="19"/>
      <c r="N48" s="19">
        <v>11686</v>
      </c>
      <c r="Q48" s="19" t="s">
        <v>13</v>
      </c>
      <c r="R48" s="9" t="str">
        <f t="shared" si="0"/>
        <v>si</v>
      </c>
    </row>
    <row r="49" spans="1:18" ht="12">
      <c r="A49" s="13" t="s">
        <v>26</v>
      </c>
      <c r="B49" s="19">
        <v>36</v>
      </c>
      <c r="C49" s="19">
        <v>43</v>
      </c>
      <c r="D49" s="19">
        <v>65</v>
      </c>
      <c r="E49" s="19">
        <v>35</v>
      </c>
      <c r="F49" s="19">
        <v>47</v>
      </c>
      <c r="G49" s="19">
        <v>25</v>
      </c>
      <c r="H49" s="19">
        <v>9</v>
      </c>
      <c r="I49" s="19"/>
      <c r="J49" s="19"/>
      <c r="K49" s="19"/>
      <c r="L49" s="24"/>
      <c r="M49" s="19"/>
      <c r="N49" s="19">
        <v>260</v>
      </c>
      <c r="Q49" s="19" t="s">
        <v>26</v>
      </c>
      <c r="R49" s="9" t="str">
        <f t="shared" si="0"/>
        <v>si</v>
      </c>
    </row>
    <row r="50" spans="1:18" ht="12">
      <c r="A50" s="13" t="s">
        <v>55</v>
      </c>
      <c r="B50" s="19">
        <v>3527</v>
      </c>
      <c r="C50" s="19">
        <v>2901</v>
      </c>
      <c r="D50" s="19">
        <v>3164</v>
      </c>
      <c r="E50" s="19">
        <v>2457</v>
      </c>
      <c r="F50" s="19">
        <v>2845</v>
      </c>
      <c r="G50" s="19">
        <v>2762</v>
      </c>
      <c r="H50" s="19">
        <v>2853</v>
      </c>
      <c r="I50" s="19">
        <v>2156</v>
      </c>
      <c r="J50" s="19">
        <v>96</v>
      </c>
      <c r="K50" s="19"/>
      <c r="L50" s="24"/>
      <c r="M50" s="19"/>
      <c r="N50" s="19">
        <v>22761</v>
      </c>
      <c r="Q50" s="19" t="s">
        <v>55</v>
      </c>
      <c r="R50" s="9" t="str">
        <f t="shared" si="0"/>
        <v>si</v>
      </c>
    </row>
    <row r="51" spans="1:18" ht="12">
      <c r="A51" s="13" t="s">
        <v>67</v>
      </c>
      <c r="B51" s="19">
        <v>929</v>
      </c>
      <c r="C51" s="19">
        <v>931</v>
      </c>
      <c r="D51" s="19">
        <v>1105</v>
      </c>
      <c r="E51" s="19">
        <v>804</v>
      </c>
      <c r="F51" s="19">
        <v>862</v>
      </c>
      <c r="G51" s="19">
        <v>1000</v>
      </c>
      <c r="H51" s="19">
        <v>997</v>
      </c>
      <c r="I51" s="19">
        <v>555</v>
      </c>
      <c r="J51" s="19">
        <v>28</v>
      </c>
      <c r="K51" s="19"/>
      <c r="L51" s="24"/>
      <c r="M51" s="19"/>
      <c r="N51" s="19">
        <v>7211</v>
      </c>
      <c r="Q51" s="19" t="s">
        <v>67</v>
      </c>
      <c r="R51" s="9" t="str">
        <f t="shared" si="0"/>
        <v>si</v>
      </c>
    </row>
    <row r="52" spans="1:18" ht="12">
      <c r="A52" s="13" t="s">
        <v>76</v>
      </c>
      <c r="B52" s="19">
        <v>657</v>
      </c>
      <c r="C52" s="19">
        <v>521</v>
      </c>
      <c r="D52" s="19">
        <v>554</v>
      </c>
      <c r="E52" s="19">
        <v>451</v>
      </c>
      <c r="F52" s="19">
        <v>609</v>
      </c>
      <c r="G52" s="19">
        <v>605</v>
      </c>
      <c r="H52" s="19">
        <v>589</v>
      </c>
      <c r="I52" s="19">
        <v>492</v>
      </c>
      <c r="J52" s="19">
        <v>23</v>
      </c>
      <c r="K52" s="19"/>
      <c r="L52" s="24"/>
      <c r="M52" s="19"/>
      <c r="N52" s="19">
        <v>4501</v>
      </c>
      <c r="Q52" s="19" t="s">
        <v>76</v>
      </c>
      <c r="R52" s="9" t="str">
        <f t="shared" si="0"/>
        <v>si</v>
      </c>
    </row>
    <row r="53" spans="1:18" ht="12">
      <c r="A53" s="13" t="s">
        <v>69</v>
      </c>
      <c r="B53" s="19">
        <v>764</v>
      </c>
      <c r="C53" s="19">
        <v>632</v>
      </c>
      <c r="D53" s="19">
        <v>635</v>
      </c>
      <c r="E53" s="19">
        <v>531</v>
      </c>
      <c r="F53" s="19">
        <v>698</v>
      </c>
      <c r="G53" s="19">
        <v>602</v>
      </c>
      <c r="H53" s="19">
        <v>684</v>
      </c>
      <c r="I53" s="19">
        <v>481</v>
      </c>
      <c r="J53" s="19">
        <v>23</v>
      </c>
      <c r="K53" s="19"/>
      <c r="L53" s="24"/>
      <c r="M53" s="19"/>
      <c r="N53" s="19">
        <v>5050</v>
      </c>
      <c r="Q53" s="19" t="s">
        <v>69</v>
      </c>
      <c r="R53" s="9" t="str">
        <f t="shared" si="0"/>
        <v>si</v>
      </c>
    </row>
    <row r="54" spans="1:18" ht="12">
      <c r="A54" s="13" t="s">
        <v>27</v>
      </c>
      <c r="B54" s="19">
        <v>17</v>
      </c>
      <c r="C54" s="19">
        <v>17</v>
      </c>
      <c r="D54" s="19">
        <v>28</v>
      </c>
      <c r="E54" s="19">
        <v>31</v>
      </c>
      <c r="F54" s="19">
        <v>31</v>
      </c>
      <c r="G54" s="19">
        <v>258</v>
      </c>
      <c r="H54" s="19">
        <v>260</v>
      </c>
      <c r="I54" s="19">
        <v>233</v>
      </c>
      <c r="J54" s="19">
        <v>21</v>
      </c>
      <c r="K54" s="19"/>
      <c r="L54" s="24"/>
      <c r="M54" s="19"/>
      <c r="N54" s="19">
        <v>896</v>
      </c>
      <c r="Q54" s="19" t="s">
        <v>27</v>
      </c>
      <c r="R54" s="9" t="str">
        <f t="shared" si="0"/>
        <v>si</v>
      </c>
    </row>
    <row r="55" spans="1:18" ht="12">
      <c r="A55" s="13" t="s">
        <v>28</v>
      </c>
      <c r="B55" s="19">
        <v>281</v>
      </c>
      <c r="C55" s="19">
        <v>196</v>
      </c>
      <c r="D55" s="19">
        <v>266</v>
      </c>
      <c r="E55" s="19">
        <v>249</v>
      </c>
      <c r="F55" s="19">
        <v>83</v>
      </c>
      <c r="G55" s="19">
        <v>81</v>
      </c>
      <c r="H55" s="19">
        <v>85</v>
      </c>
      <c r="I55" s="19">
        <v>75</v>
      </c>
      <c r="J55" s="19">
        <v>7</v>
      </c>
      <c r="K55" s="19"/>
      <c r="L55" s="24"/>
      <c r="M55" s="19"/>
      <c r="N55" s="19">
        <v>1323</v>
      </c>
      <c r="Q55" s="19" t="s">
        <v>28</v>
      </c>
      <c r="R55" s="9" t="str">
        <f t="shared" si="0"/>
        <v>si</v>
      </c>
    </row>
    <row r="56" spans="1:18" ht="12">
      <c r="A56" s="13" t="s">
        <v>77</v>
      </c>
      <c r="B56" s="19">
        <v>1009</v>
      </c>
      <c r="C56" s="19">
        <v>910</v>
      </c>
      <c r="D56" s="19">
        <v>1089</v>
      </c>
      <c r="E56" s="19">
        <v>983</v>
      </c>
      <c r="F56" s="19">
        <v>1111</v>
      </c>
      <c r="G56" s="19">
        <v>1224</v>
      </c>
      <c r="H56" s="19">
        <v>1138</v>
      </c>
      <c r="I56" s="19">
        <v>655</v>
      </c>
      <c r="J56" s="19">
        <v>37</v>
      </c>
      <c r="K56" s="19"/>
      <c r="L56" s="24"/>
      <c r="M56" s="19"/>
      <c r="N56" s="19">
        <v>8156</v>
      </c>
      <c r="Q56" s="19" t="s">
        <v>77</v>
      </c>
      <c r="R56" s="9" t="str">
        <f t="shared" si="0"/>
        <v>si</v>
      </c>
    </row>
    <row r="57" spans="1:18" ht="12">
      <c r="A57" s="13" t="s">
        <v>53</v>
      </c>
      <c r="B57" s="19">
        <v>22</v>
      </c>
      <c r="C57" s="19">
        <v>22</v>
      </c>
      <c r="D57" s="19">
        <v>16</v>
      </c>
      <c r="E57" s="19">
        <v>4</v>
      </c>
      <c r="F57" s="19">
        <v>7</v>
      </c>
      <c r="G57" s="19">
        <v>6</v>
      </c>
      <c r="H57" s="19">
        <v>21</v>
      </c>
      <c r="I57" s="19">
        <v>2</v>
      </c>
      <c r="J57" s="19"/>
      <c r="K57" s="19"/>
      <c r="L57" s="24"/>
      <c r="M57" s="19"/>
      <c r="N57" s="19">
        <v>100</v>
      </c>
      <c r="Q57" s="19" t="s">
        <v>53</v>
      </c>
      <c r="R57" s="9" t="str">
        <f t="shared" si="0"/>
        <v>si</v>
      </c>
    </row>
    <row r="58" spans="1:18" ht="12">
      <c r="A58" s="13" t="s">
        <v>29</v>
      </c>
      <c r="B58" s="19">
        <v>164</v>
      </c>
      <c r="C58" s="19">
        <v>170</v>
      </c>
      <c r="D58" s="19">
        <v>210</v>
      </c>
      <c r="E58" s="19">
        <v>173</v>
      </c>
      <c r="F58" s="19">
        <v>200</v>
      </c>
      <c r="G58" s="19">
        <v>144</v>
      </c>
      <c r="H58" s="19">
        <v>129</v>
      </c>
      <c r="I58" s="19">
        <v>121</v>
      </c>
      <c r="J58" s="19">
        <v>9</v>
      </c>
      <c r="K58" s="19"/>
      <c r="L58" s="24"/>
      <c r="M58" s="19"/>
      <c r="N58" s="19">
        <v>1320</v>
      </c>
      <c r="Q58" s="19" t="s">
        <v>29</v>
      </c>
      <c r="R58" s="9" t="str">
        <f t="shared" si="0"/>
        <v>si</v>
      </c>
    </row>
    <row r="59" spans="1:18" ht="12">
      <c r="A59" s="13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4"/>
      <c r="M59" s="19"/>
      <c r="N59" s="19"/>
      <c r="Q59" s="19" t="s">
        <v>60</v>
      </c>
      <c r="R59" s="9" t="str">
        <f t="shared" si="0"/>
        <v>si</v>
      </c>
    </row>
    <row r="60" spans="1:18" ht="12">
      <c r="A60" s="13" t="s">
        <v>54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4"/>
      <c r="M60" s="19"/>
      <c r="N60" s="19"/>
      <c r="Q60" s="19" t="s">
        <v>54</v>
      </c>
      <c r="R60" s="9" t="str">
        <f t="shared" si="0"/>
        <v>si</v>
      </c>
    </row>
    <row r="61" spans="1:18" ht="12">
      <c r="A61" s="13" t="s">
        <v>78</v>
      </c>
      <c r="B61" s="19">
        <v>111</v>
      </c>
      <c r="C61" s="19">
        <v>127</v>
      </c>
      <c r="D61" s="19">
        <v>131</v>
      </c>
      <c r="E61" s="19">
        <v>103</v>
      </c>
      <c r="F61" s="19">
        <v>91</v>
      </c>
      <c r="G61" s="19">
        <v>73</v>
      </c>
      <c r="H61" s="19">
        <v>87</v>
      </c>
      <c r="I61" s="19">
        <v>39</v>
      </c>
      <c r="J61" s="19">
        <v>1</v>
      </c>
      <c r="K61" s="19"/>
      <c r="L61" s="24"/>
      <c r="M61" s="19"/>
      <c r="N61" s="19">
        <v>763</v>
      </c>
      <c r="Q61" s="19" t="s">
        <v>78</v>
      </c>
      <c r="R61" s="9" t="str">
        <f t="shared" si="0"/>
        <v>si</v>
      </c>
    </row>
    <row r="62" spans="1:18" ht="12">
      <c r="A62" s="13" t="s">
        <v>70</v>
      </c>
      <c r="B62" s="19">
        <v>1</v>
      </c>
      <c r="C62" s="19"/>
      <c r="D62" s="19">
        <v>3</v>
      </c>
      <c r="E62" s="19">
        <v>21</v>
      </c>
      <c r="F62" s="19">
        <v>16</v>
      </c>
      <c r="G62" s="19">
        <v>4</v>
      </c>
      <c r="H62" s="19"/>
      <c r="I62" s="19"/>
      <c r="J62" s="19"/>
      <c r="K62" s="19"/>
      <c r="L62" s="24"/>
      <c r="M62" s="19"/>
      <c r="N62" s="19">
        <v>45</v>
      </c>
      <c r="Q62" s="19" t="s">
        <v>70</v>
      </c>
      <c r="R62" s="9" t="str">
        <f t="shared" si="0"/>
        <v>si</v>
      </c>
    </row>
    <row r="63" spans="1:18" ht="12">
      <c r="A63" s="13" t="s">
        <v>30</v>
      </c>
      <c r="B63" s="19">
        <v>287</v>
      </c>
      <c r="C63" s="19">
        <v>266</v>
      </c>
      <c r="D63" s="19">
        <v>290</v>
      </c>
      <c r="E63" s="19">
        <v>212</v>
      </c>
      <c r="F63" s="19">
        <v>235</v>
      </c>
      <c r="G63" s="19">
        <v>376</v>
      </c>
      <c r="H63" s="19">
        <v>326</v>
      </c>
      <c r="I63" s="19">
        <v>59</v>
      </c>
      <c r="J63" s="19">
        <v>16</v>
      </c>
      <c r="K63" s="19"/>
      <c r="L63" s="24"/>
      <c r="M63" s="19"/>
      <c r="N63" s="19">
        <v>2067</v>
      </c>
      <c r="Q63" s="19" t="s">
        <v>30</v>
      </c>
      <c r="R63" s="9" t="str">
        <f t="shared" si="0"/>
        <v>si</v>
      </c>
    </row>
    <row r="64" spans="1:18" ht="12">
      <c r="A64" s="13" t="s">
        <v>31</v>
      </c>
      <c r="B64" s="19">
        <v>1178</v>
      </c>
      <c r="C64" s="19">
        <v>1071</v>
      </c>
      <c r="D64" s="19">
        <v>1116</v>
      </c>
      <c r="E64" s="19">
        <v>786</v>
      </c>
      <c r="F64" s="19">
        <v>1060</v>
      </c>
      <c r="G64" s="19">
        <v>828</v>
      </c>
      <c r="H64" s="19">
        <v>903</v>
      </c>
      <c r="I64" s="19">
        <v>650</v>
      </c>
      <c r="J64" s="19">
        <v>42</v>
      </c>
      <c r="K64" s="19"/>
      <c r="L64" s="24"/>
      <c r="M64" s="19"/>
      <c r="N64" s="19">
        <v>7634</v>
      </c>
      <c r="Q64" s="19" t="s">
        <v>31</v>
      </c>
      <c r="R64" s="9" t="str">
        <f t="shared" si="0"/>
        <v>si</v>
      </c>
    </row>
    <row r="65" spans="1:18" ht="12">
      <c r="A65" s="13" t="s">
        <v>79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4"/>
      <c r="M65" s="19"/>
      <c r="N65" s="19"/>
      <c r="Q65" s="19" t="s">
        <v>79</v>
      </c>
      <c r="R65" s="9" t="str">
        <f t="shared" si="0"/>
        <v>si</v>
      </c>
    </row>
    <row r="66" spans="1:18" ht="12">
      <c r="A66" s="13" t="s">
        <v>32</v>
      </c>
      <c r="B66" s="19">
        <v>320</v>
      </c>
      <c r="C66" s="19">
        <v>188</v>
      </c>
      <c r="D66" s="19">
        <v>229</v>
      </c>
      <c r="E66" s="19">
        <v>222</v>
      </c>
      <c r="F66" s="19">
        <v>239</v>
      </c>
      <c r="G66" s="19">
        <v>151</v>
      </c>
      <c r="H66" s="19">
        <v>280</v>
      </c>
      <c r="I66" s="19">
        <v>177</v>
      </c>
      <c r="J66" s="19">
        <v>14</v>
      </c>
      <c r="K66" s="19"/>
      <c r="L66" s="24"/>
      <c r="M66" s="19"/>
      <c r="N66" s="19">
        <v>1820</v>
      </c>
      <c r="Q66" s="19" t="s">
        <v>32</v>
      </c>
      <c r="R66" s="9" t="str">
        <f t="shared" si="0"/>
        <v>si</v>
      </c>
    </row>
    <row r="67" spans="1:18" ht="12">
      <c r="A67" s="13" t="s">
        <v>33</v>
      </c>
      <c r="B67" s="19">
        <v>634</v>
      </c>
      <c r="C67" s="19">
        <v>587</v>
      </c>
      <c r="D67" s="19">
        <v>668</v>
      </c>
      <c r="E67" s="19">
        <v>410</v>
      </c>
      <c r="F67" s="19">
        <v>425</v>
      </c>
      <c r="G67" s="19">
        <v>471</v>
      </c>
      <c r="H67" s="19">
        <v>502</v>
      </c>
      <c r="I67" s="19">
        <v>164</v>
      </c>
      <c r="J67" s="19">
        <v>10</v>
      </c>
      <c r="K67" s="19"/>
      <c r="L67" s="24"/>
      <c r="M67" s="19"/>
      <c r="N67" s="19">
        <v>3871</v>
      </c>
      <c r="Q67" s="19" t="s">
        <v>33</v>
      </c>
      <c r="R67" s="9" t="str">
        <f t="shared" si="0"/>
        <v>si</v>
      </c>
    </row>
    <row r="68" spans="1:18" ht="12">
      <c r="A68" s="13" t="s">
        <v>34</v>
      </c>
      <c r="B68" s="19">
        <v>1139</v>
      </c>
      <c r="C68" s="19">
        <v>999</v>
      </c>
      <c r="D68" s="19">
        <v>1020</v>
      </c>
      <c r="E68" s="19">
        <v>848</v>
      </c>
      <c r="F68" s="19">
        <v>967</v>
      </c>
      <c r="G68" s="19">
        <v>1077</v>
      </c>
      <c r="H68" s="19">
        <v>1041</v>
      </c>
      <c r="I68" s="19">
        <v>964</v>
      </c>
      <c r="J68" s="19">
        <v>58</v>
      </c>
      <c r="K68" s="19"/>
      <c r="L68" s="24"/>
      <c r="M68" s="19"/>
      <c r="N68" s="19">
        <v>8113</v>
      </c>
      <c r="Q68" s="19" t="s">
        <v>34</v>
      </c>
      <c r="R68" s="9" t="str">
        <f t="shared" si="0"/>
        <v>si</v>
      </c>
    </row>
    <row r="69" spans="1:18" ht="12">
      <c r="A69" s="13" t="s">
        <v>71</v>
      </c>
      <c r="B69" s="19">
        <v>1183</v>
      </c>
      <c r="C69" s="19">
        <v>980</v>
      </c>
      <c r="D69" s="19">
        <v>1216</v>
      </c>
      <c r="E69" s="19">
        <v>953</v>
      </c>
      <c r="F69" s="19">
        <v>970</v>
      </c>
      <c r="G69" s="19">
        <v>1571</v>
      </c>
      <c r="H69" s="19">
        <v>1846</v>
      </c>
      <c r="I69" s="19">
        <v>796</v>
      </c>
      <c r="J69" s="19">
        <v>33</v>
      </c>
      <c r="K69" s="19"/>
      <c r="L69" s="24"/>
      <c r="M69" s="19"/>
      <c r="N69" s="19">
        <v>9548</v>
      </c>
      <c r="Q69" s="19" t="s">
        <v>71</v>
      </c>
      <c r="R69" s="9" t="str">
        <f t="shared" si="0"/>
        <v>si</v>
      </c>
    </row>
    <row r="70" spans="1:18" ht="12">
      <c r="A70" s="13" t="s">
        <v>35</v>
      </c>
      <c r="B70" s="19">
        <v>2740</v>
      </c>
      <c r="C70" s="19">
        <v>2237</v>
      </c>
      <c r="D70" s="19">
        <v>2449</v>
      </c>
      <c r="E70" s="19">
        <v>2138</v>
      </c>
      <c r="F70" s="19">
        <v>2425</v>
      </c>
      <c r="G70" s="19">
        <v>2265</v>
      </c>
      <c r="H70" s="19">
        <v>2445</v>
      </c>
      <c r="I70" s="19">
        <v>2110</v>
      </c>
      <c r="J70" s="19">
        <v>94</v>
      </c>
      <c r="K70" s="19"/>
      <c r="L70" s="24"/>
      <c r="M70" s="19"/>
      <c r="N70" s="19">
        <v>18903</v>
      </c>
      <c r="Q70" s="19" t="s">
        <v>35</v>
      </c>
      <c r="R70" s="9" t="str">
        <f t="shared" si="0"/>
        <v>si</v>
      </c>
    </row>
    <row r="71" spans="1:18" ht="12">
      <c r="A71" s="13" t="s">
        <v>72</v>
      </c>
      <c r="B71" s="19">
        <v>576</v>
      </c>
      <c r="C71" s="19">
        <v>400</v>
      </c>
      <c r="D71" s="19">
        <v>511</v>
      </c>
      <c r="E71" s="19">
        <v>402</v>
      </c>
      <c r="F71" s="19">
        <v>516</v>
      </c>
      <c r="G71" s="19">
        <v>502</v>
      </c>
      <c r="H71" s="19">
        <v>544</v>
      </c>
      <c r="I71" s="19">
        <v>171</v>
      </c>
      <c r="J71" s="19">
        <v>11</v>
      </c>
      <c r="K71" s="19"/>
      <c r="L71" s="19"/>
      <c r="M71" s="19"/>
      <c r="N71" s="19">
        <v>3633</v>
      </c>
      <c r="Q71" s="19" t="s">
        <v>72</v>
      </c>
      <c r="R71" s="9" t="str">
        <f t="shared" si="0"/>
        <v>si</v>
      </c>
    </row>
    <row r="72" spans="1:18" ht="12">
      <c r="A72" s="13" t="s">
        <v>14</v>
      </c>
      <c r="B72" s="19">
        <v>1327</v>
      </c>
      <c r="C72" s="19">
        <v>1166</v>
      </c>
      <c r="D72" s="19">
        <v>1289</v>
      </c>
      <c r="E72" s="19">
        <v>974</v>
      </c>
      <c r="F72" s="19">
        <v>1104</v>
      </c>
      <c r="G72" s="19">
        <v>1105</v>
      </c>
      <c r="H72" s="19">
        <v>1137</v>
      </c>
      <c r="I72" s="19">
        <v>984</v>
      </c>
      <c r="J72" s="19">
        <v>49</v>
      </c>
      <c r="K72" s="19"/>
      <c r="L72" s="19"/>
      <c r="M72" s="19"/>
      <c r="N72" s="19">
        <v>9135</v>
      </c>
      <c r="Q72" s="19" t="s">
        <v>14</v>
      </c>
      <c r="R72" s="9" t="str">
        <f>IF(Q72=A72,"si","noooooooo")</f>
        <v>si</v>
      </c>
    </row>
    <row r="73" spans="1:18" ht="12">
      <c r="A73" s="13" t="s">
        <v>36</v>
      </c>
      <c r="B73" s="19">
        <v>440</v>
      </c>
      <c r="C73" s="19">
        <v>449</v>
      </c>
      <c r="D73" s="19">
        <v>686</v>
      </c>
      <c r="E73" s="19">
        <v>469</v>
      </c>
      <c r="F73" s="19">
        <v>554</v>
      </c>
      <c r="G73" s="19">
        <v>500</v>
      </c>
      <c r="H73" s="19">
        <v>564</v>
      </c>
      <c r="I73" s="19">
        <v>348</v>
      </c>
      <c r="J73" s="19">
        <v>13</v>
      </c>
      <c r="K73" s="19"/>
      <c r="L73" s="19"/>
      <c r="M73" s="19"/>
      <c r="N73" s="19">
        <v>4023</v>
      </c>
      <c r="Q73" s="19" t="s">
        <v>36</v>
      </c>
      <c r="R73" s="9" t="str">
        <f>IF(Q73=A73,"si","noooooooo")</f>
        <v>si</v>
      </c>
    </row>
    <row r="74" spans="1:18" ht="12">
      <c r="A74" s="13" t="s">
        <v>37</v>
      </c>
      <c r="B74" s="19">
        <v>621</v>
      </c>
      <c r="C74" s="19">
        <v>513</v>
      </c>
      <c r="D74" s="19">
        <v>505</v>
      </c>
      <c r="E74" s="19">
        <v>403</v>
      </c>
      <c r="F74" s="19">
        <v>447</v>
      </c>
      <c r="G74" s="19">
        <v>448</v>
      </c>
      <c r="H74" s="19">
        <v>538</v>
      </c>
      <c r="I74" s="19">
        <v>342</v>
      </c>
      <c r="J74" s="19">
        <v>28</v>
      </c>
      <c r="K74" s="19"/>
      <c r="L74" s="19"/>
      <c r="M74" s="19"/>
      <c r="N74" s="19">
        <v>3845</v>
      </c>
      <c r="Q74" s="19" t="s">
        <v>37</v>
      </c>
      <c r="R74" s="9" t="str">
        <f>IF(Q74=A74,"si","noooooooo")</f>
        <v>si</v>
      </c>
    </row>
    <row r="75" spans="1:18" ht="12">
      <c r="A75" s="13" t="s">
        <v>59</v>
      </c>
      <c r="B75" s="19">
        <v>513</v>
      </c>
      <c r="C75" s="19">
        <v>527</v>
      </c>
      <c r="D75" s="19">
        <v>588</v>
      </c>
      <c r="E75" s="19">
        <v>455</v>
      </c>
      <c r="F75" s="19">
        <v>484</v>
      </c>
      <c r="G75" s="19">
        <v>526</v>
      </c>
      <c r="H75" s="19">
        <v>488</v>
      </c>
      <c r="I75" s="19">
        <v>360</v>
      </c>
      <c r="J75" s="19">
        <v>14</v>
      </c>
      <c r="K75" s="19"/>
      <c r="L75" s="19"/>
      <c r="M75" s="19"/>
      <c r="N75" s="19">
        <v>3955</v>
      </c>
      <c r="Q75" s="9" t="s">
        <v>59</v>
      </c>
      <c r="R75" s="9" t="str">
        <f>IF(Q75=A75,"si","noooooooo")</f>
        <v>si</v>
      </c>
    </row>
    <row r="76" spans="1:18" ht="12">
      <c r="A76" s="13" t="s">
        <v>44</v>
      </c>
      <c r="B76" s="19">
        <v>46916</v>
      </c>
      <c r="C76" s="19">
        <v>41260</v>
      </c>
      <c r="D76" s="19">
        <v>44997</v>
      </c>
      <c r="E76" s="19">
        <v>35263</v>
      </c>
      <c r="F76" s="19">
        <v>40205</v>
      </c>
      <c r="G76" s="19">
        <v>39258</v>
      </c>
      <c r="H76" s="19">
        <v>40839</v>
      </c>
      <c r="I76" s="19">
        <v>27165</v>
      </c>
      <c r="J76" s="19">
        <v>1470</v>
      </c>
      <c r="K76" s="19"/>
      <c r="L76" s="19"/>
      <c r="M76" s="19"/>
      <c r="N76" s="19">
        <v>317373</v>
      </c>
      <c r="Q76" s="9" t="s">
        <v>44</v>
      </c>
      <c r="R76" s="9" t="str">
        <f>IF(Q76=A76,"si","noooooooo")</f>
        <v>si</v>
      </c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49">
      <selection activeCell="M79" sqref="M79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7" width="8.8515625" style="0" customWidth="1"/>
    <col min="18" max="18" width="9.140625" style="9" customWidth="1"/>
    <col min="19" max="16384" width="9.140625" style="3" customWidth="1"/>
  </cols>
  <sheetData>
    <row r="1" ht="15">
      <c r="A1" s="5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4" ht="12">
      <c r="A6" s="7" t="s">
        <v>1</v>
      </c>
      <c r="B6" s="7" t="s">
        <v>5</v>
      </c>
      <c r="C6" s="14" t="s">
        <v>81</v>
      </c>
      <c r="D6" s="14" t="s">
        <v>82</v>
      </c>
      <c r="E6" s="14" t="s">
        <v>83</v>
      </c>
      <c r="F6" s="14" t="s">
        <v>84</v>
      </c>
      <c r="G6" s="14" t="s">
        <v>85</v>
      </c>
      <c r="H6" s="14" t="s">
        <v>90</v>
      </c>
      <c r="I6" s="14" t="s">
        <v>91</v>
      </c>
      <c r="J6" s="14" t="s">
        <v>92</v>
      </c>
      <c r="K6" s="14" t="s">
        <v>93</v>
      </c>
      <c r="L6" s="14" t="s">
        <v>94</v>
      </c>
      <c r="M6" s="14" t="s">
        <v>95</v>
      </c>
      <c r="N6" s="15" t="s">
        <v>89</v>
      </c>
    </row>
    <row r="7" spans="1:18" ht="12">
      <c r="A7" s="7" t="s">
        <v>6</v>
      </c>
      <c r="B7" s="16">
        <f>Prestitoperelocale!B7+PrestitoIntebibliotecarioEntra!B7+PRestitoIntebibliotecarioEsce!B7</f>
        <v>7838</v>
      </c>
      <c r="C7" s="16">
        <f>Prestitoperelocale!C7+PrestitoIntebibliotecarioEntra!C7+PRestitoIntebibliotecarioEsce!C7</f>
        <v>7364</v>
      </c>
      <c r="D7" s="16">
        <f>Prestitoperelocale!D7+PrestitoIntebibliotecarioEntra!D7+PRestitoIntebibliotecarioEsce!D7</f>
        <v>8160</v>
      </c>
      <c r="E7" s="16">
        <f>Prestitoperelocale!E7+PrestitoIntebibliotecarioEntra!E7+PRestitoIntebibliotecarioEsce!E7</f>
        <v>6478</v>
      </c>
      <c r="F7" s="16">
        <f>Prestitoperelocale!F7+PrestitoIntebibliotecarioEntra!F7+PRestitoIntebibliotecarioEsce!F7</f>
        <v>6446</v>
      </c>
      <c r="G7" s="16">
        <f>Prestitoperelocale!G7+PrestitoIntebibliotecarioEntra!G7+PRestitoIntebibliotecarioEsce!G7</f>
        <v>6688</v>
      </c>
      <c r="H7" s="16">
        <f>Prestitoperelocale!H7+PrestitoIntebibliotecarioEntra!H7+PRestitoIntebibliotecarioEsce!H7</f>
        <v>7180</v>
      </c>
      <c r="I7" s="16">
        <f>Prestitoperelocale!I7+PrestitoIntebibliotecarioEntra!I7+PRestitoIntebibliotecarioEsce!I7</f>
        <v>6460</v>
      </c>
      <c r="J7" s="16">
        <f>Prestitoperelocale!J7+PrestitoIntebibliotecarioEntra!J7+PRestitoIntebibliotecarioEsce!J7</f>
        <v>287</v>
      </c>
      <c r="K7" s="16">
        <f>Prestitoperelocale!K7+PrestitoIntebibliotecarioEntra!K7+PRestitoIntebibliotecarioEsce!K7</f>
        <v>0</v>
      </c>
      <c r="L7" s="16">
        <f>Prestitoperelocale!L7+PrestitoIntebibliotecarioEntra!L7+PRestitoIntebibliotecarioEsce!L7</f>
        <v>0</v>
      </c>
      <c r="M7" s="16">
        <f>Prestitoperelocale!M7+PrestitoIntebibliotecarioEntra!M7+PRestitoIntebibliotecarioEsce!M7</f>
        <v>0</v>
      </c>
      <c r="N7" s="16">
        <f>Prestitoperelocale!N7+PrestitoIntebibliotecarioEntra!N7+PRestitoIntebibliotecarioEsce!N7</f>
        <v>56901</v>
      </c>
      <c r="Q7" t="s">
        <v>6</v>
      </c>
      <c r="R7" s="9" t="str">
        <f>IF(Q7=A7,"si","noooooooo")</f>
        <v>si</v>
      </c>
    </row>
    <row r="8" spans="1:18" ht="12">
      <c r="A8" s="8" t="s">
        <v>38</v>
      </c>
      <c r="B8" s="16">
        <f>Prestitoperelocale!B8+PrestitoIntebibliotecarioEntra!B8+PRestitoIntebibliotecarioEsce!B8</f>
        <v>55</v>
      </c>
      <c r="C8" s="16">
        <f>Prestitoperelocale!C8+PrestitoIntebibliotecarioEntra!C8+PRestitoIntebibliotecarioEsce!C8</f>
        <v>43</v>
      </c>
      <c r="D8" s="16">
        <f>Prestitoperelocale!D8+PrestitoIntebibliotecarioEntra!D8+PRestitoIntebibliotecarioEsce!D8</f>
        <v>41</v>
      </c>
      <c r="E8" s="16">
        <f>Prestitoperelocale!E8+PrestitoIntebibliotecarioEntra!E8+PRestitoIntebibliotecarioEsce!E8</f>
        <v>29</v>
      </c>
      <c r="F8" s="16">
        <f>Prestitoperelocale!F8+PrestitoIntebibliotecarioEntra!F8+PRestitoIntebibliotecarioEsce!F8</f>
        <v>58</v>
      </c>
      <c r="G8" s="16">
        <f>Prestitoperelocale!G8+PrestitoIntebibliotecarioEntra!G8+PRestitoIntebibliotecarioEsce!G8</f>
        <v>1</v>
      </c>
      <c r="H8" s="16">
        <f>Prestitoperelocale!H8+PrestitoIntebibliotecarioEntra!H8+PRestitoIntebibliotecarioEsce!H8</f>
        <v>0</v>
      </c>
      <c r="I8" s="16">
        <f>Prestitoperelocale!I8+PrestitoIntebibliotecarioEntra!I8+PRestitoIntebibliotecarioEsce!I8</f>
        <v>0</v>
      </c>
      <c r="J8" s="16">
        <f>Prestitoperelocale!J8+PrestitoIntebibliotecarioEntra!J8+PRestitoIntebibliotecarioEsce!J8</f>
        <v>0</v>
      </c>
      <c r="K8" s="16">
        <f>Prestitoperelocale!K8+PrestitoIntebibliotecarioEntra!K8+PRestitoIntebibliotecarioEsce!K8</f>
        <v>0</v>
      </c>
      <c r="L8" s="16">
        <f>Prestitoperelocale!L8+PrestitoIntebibliotecarioEntra!L8+PRestitoIntebibliotecarioEsce!L8</f>
        <v>0</v>
      </c>
      <c r="M8" s="16">
        <f>Prestitoperelocale!M8+PrestitoIntebibliotecarioEntra!M8+PRestitoIntebibliotecarioEsce!M8</f>
        <v>0</v>
      </c>
      <c r="N8" s="16">
        <f>Prestitoperelocale!N8+PrestitoIntebibliotecarioEntra!N8+PRestitoIntebibliotecarioEsce!N8</f>
        <v>227</v>
      </c>
      <c r="Q8" t="s">
        <v>38</v>
      </c>
      <c r="R8" s="9" t="str">
        <f aca="true" t="shared" si="0" ref="R8:R71">IF(Q8=A8,"si","noooooooo")</f>
        <v>si</v>
      </c>
    </row>
    <row r="9" spans="1:18" ht="12">
      <c r="A9" s="8" t="s">
        <v>17</v>
      </c>
      <c r="B9" s="16">
        <f>Prestitoperelocale!B9+PrestitoIntebibliotecarioEntra!B9+PRestitoIntebibliotecarioEsce!B9</f>
        <v>1971</v>
      </c>
      <c r="C9" s="16">
        <f>Prestitoperelocale!C9+PrestitoIntebibliotecarioEntra!C9+PRestitoIntebibliotecarioEsce!C9</f>
        <v>2027</v>
      </c>
      <c r="D9" s="16">
        <f>Prestitoperelocale!D9+PrestitoIntebibliotecarioEntra!D9+PRestitoIntebibliotecarioEsce!D9</f>
        <v>2140</v>
      </c>
      <c r="E9" s="16">
        <f>Prestitoperelocale!E9+PrestitoIntebibliotecarioEntra!E9+PRestitoIntebibliotecarioEsce!E9</f>
        <v>1678</v>
      </c>
      <c r="F9" s="16">
        <f>Prestitoperelocale!F9+PrestitoIntebibliotecarioEntra!F9+PRestitoIntebibliotecarioEsce!F9</f>
        <v>1872</v>
      </c>
      <c r="G9" s="16">
        <f>Prestitoperelocale!G9+PrestitoIntebibliotecarioEntra!G9+PRestitoIntebibliotecarioEsce!G9</f>
        <v>1699</v>
      </c>
      <c r="H9" s="16">
        <f>Prestitoperelocale!H9+PrestitoIntebibliotecarioEntra!H9+PRestitoIntebibliotecarioEsce!H9</f>
        <v>1699</v>
      </c>
      <c r="I9" s="16">
        <f>Prestitoperelocale!I9+PrestitoIntebibliotecarioEntra!I9+PRestitoIntebibliotecarioEsce!I9</f>
        <v>1207</v>
      </c>
      <c r="J9" s="16">
        <f>Prestitoperelocale!J9+PrestitoIntebibliotecarioEntra!J9+PRestitoIntebibliotecarioEsce!J9</f>
        <v>67</v>
      </c>
      <c r="K9" s="16">
        <f>Prestitoperelocale!K9+PrestitoIntebibliotecarioEntra!K9+PRestitoIntebibliotecarioEsce!K9</f>
        <v>0</v>
      </c>
      <c r="L9" s="16">
        <f>Prestitoperelocale!L9+PrestitoIntebibliotecarioEntra!L9+PRestitoIntebibliotecarioEsce!L9</f>
        <v>0</v>
      </c>
      <c r="M9" s="16">
        <f>Prestitoperelocale!M9+PrestitoIntebibliotecarioEntra!M9+PRestitoIntebibliotecarioEsce!M9</f>
        <v>0</v>
      </c>
      <c r="N9" s="16">
        <f>Prestitoperelocale!N9+PrestitoIntebibliotecarioEntra!N9+PRestitoIntebibliotecarioEsce!N9</f>
        <v>14360</v>
      </c>
      <c r="Q9" t="s">
        <v>17</v>
      </c>
      <c r="R9" s="9" t="str">
        <f t="shared" si="0"/>
        <v>si</v>
      </c>
    </row>
    <row r="10" spans="1:18" ht="12">
      <c r="A10" s="8" t="s">
        <v>73</v>
      </c>
      <c r="B10" s="16">
        <f>Prestitoperelocale!B10+PrestitoIntebibliotecarioEntra!B10+PRestitoIntebibliotecarioEsce!B10</f>
        <v>802</v>
      </c>
      <c r="C10" s="16">
        <f>Prestitoperelocale!C10+PrestitoIntebibliotecarioEntra!C10+PRestitoIntebibliotecarioEsce!C10</f>
        <v>1065</v>
      </c>
      <c r="D10" s="16">
        <f>Prestitoperelocale!D10+PrestitoIntebibliotecarioEntra!D10+PRestitoIntebibliotecarioEsce!D10</f>
        <v>1262</v>
      </c>
      <c r="E10" s="16">
        <f>Prestitoperelocale!E10+PrestitoIntebibliotecarioEntra!E10+PRestitoIntebibliotecarioEsce!E10</f>
        <v>839</v>
      </c>
      <c r="F10" s="16">
        <f>Prestitoperelocale!F10+PrestitoIntebibliotecarioEntra!F10+PRestitoIntebibliotecarioEsce!F10</f>
        <v>846</v>
      </c>
      <c r="G10" s="16">
        <f>Prestitoperelocale!G10+PrestitoIntebibliotecarioEntra!G10+PRestitoIntebibliotecarioEsce!G10</f>
        <v>702</v>
      </c>
      <c r="H10" s="16">
        <f>Prestitoperelocale!H10+PrestitoIntebibliotecarioEntra!H10+PRestitoIntebibliotecarioEsce!H10</f>
        <v>644</v>
      </c>
      <c r="I10" s="16">
        <f>Prestitoperelocale!I10+PrestitoIntebibliotecarioEntra!I10+PRestitoIntebibliotecarioEsce!I10</f>
        <v>128</v>
      </c>
      <c r="J10" s="16">
        <f>Prestitoperelocale!J10+PrestitoIntebibliotecarioEntra!J10+PRestitoIntebibliotecarioEsce!J10</f>
        <v>22</v>
      </c>
      <c r="K10" s="16">
        <f>Prestitoperelocale!K10+PrestitoIntebibliotecarioEntra!K10+PRestitoIntebibliotecarioEsce!K10</f>
        <v>0</v>
      </c>
      <c r="L10" s="16">
        <f>Prestitoperelocale!L10+PrestitoIntebibliotecarioEntra!L10+PRestitoIntebibliotecarioEsce!L10</f>
        <v>0</v>
      </c>
      <c r="M10" s="16">
        <f>Prestitoperelocale!M10+PrestitoIntebibliotecarioEntra!M10+PRestitoIntebibliotecarioEsce!M10</f>
        <v>0</v>
      </c>
      <c r="N10" s="16">
        <f>Prestitoperelocale!N10+PrestitoIntebibliotecarioEntra!N10+PRestitoIntebibliotecarioEsce!N10</f>
        <v>6310</v>
      </c>
      <c r="Q10" t="s">
        <v>73</v>
      </c>
      <c r="R10" s="9" t="str">
        <f t="shared" si="0"/>
        <v>si</v>
      </c>
    </row>
    <row r="11" spans="1:18" ht="12">
      <c r="A11" s="8" t="s">
        <v>101</v>
      </c>
      <c r="B11" s="16">
        <f>Prestitoperelocale!B11+PrestitoIntebibliotecarioEntra!B11+PRestitoIntebibliotecarioEsce!B11</f>
        <v>0</v>
      </c>
      <c r="C11" s="16">
        <f>Prestitoperelocale!C11+PrestitoIntebibliotecarioEntra!C11+PRestitoIntebibliotecarioEsce!C11</f>
        <v>0</v>
      </c>
      <c r="D11" s="16">
        <f>Prestitoperelocale!D11+PrestitoIntebibliotecarioEntra!D11+PRestitoIntebibliotecarioEsce!D11</f>
        <v>0</v>
      </c>
      <c r="E11" s="16">
        <f>Prestitoperelocale!E11+PrestitoIntebibliotecarioEntra!E11+PRestitoIntebibliotecarioEsce!E11</f>
        <v>0</v>
      </c>
      <c r="F11" s="16">
        <f>Prestitoperelocale!F11+PrestitoIntebibliotecarioEntra!F11+PRestitoIntebibliotecarioEsce!F11</f>
        <v>0</v>
      </c>
      <c r="G11" s="16">
        <f>Prestitoperelocale!G11+PrestitoIntebibliotecarioEntra!G11+PRestitoIntebibliotecarioEsce!G11</f>
        <v>74</v>
      </c>
      <c r="H11" s="16">
        <f>Prestitoperelocale!H11+PrestitoIntebibliotecarioEntra!H11+PRestitoIntebibliotecarioEsce!H11</f>
        <v>76</v>
      </c>
      <c r="I11" s="16">
        <f>Prestitoperelocale!I11+PrestitoIntebibliotecarioEntra!I11+PRestitoIntebibliotecarioEsce!I11</f>
        <v>104</v>
      </c>
      <c r="J11" s="16">
        <f>Prestitoperelocale!J11+PrestitoIntebibliotecarioEntra!J11+PRestitoIntebibliotecarioEsce!J11</f>
        <v>0</v>
      </c>
      <c r="K11" s="16">
        <f>Prestitoperelocale!K11+PrestitoIntebibliotecarioEntra!K11+PRestitoIntebibliotecarioEsce!K11</f>
        <v>0</v>
      </c>
      <c r="L11" s="16">
        <f>Prestitoperelocale!L11+PrestitoIntebibliotecarioEntra!L11+PRestitoIntebibliotecarioEsce!L11</f>
        <v>0</v>
      </c>
      <c r="M11" s="16">
        <f>Prestitoperelocale!M11+PrestitoIntebibliotecarioEntra!M11+PRestitoIntebibliotecarioEsce!M11</f>
        <v>0</v>
      </c>
      <c r="N11" s="16">
        <f>Prestitoperelocale!N11+PrestitoIntebibliotecarioEntra!N11+PRestitoIntebibliotecarioEsce!N11</f>
        <v>254</v>
      </c>
      <c r="Q11" t="s">
        <v>101</v>
      </c>
      <c r="R11" s="9" t="str">
        <f t="shared" si="0"/>
        <v>si</v>
      </c>
    </row>
    <row r="12" spans="1:18" ht="12">
      <c r="A12" s="8" t="s">
        <v>61</v>
      </c>
      <c r="B12" s="16">
        <f>Prestitoperelocale!B12+PrestitoIntebibliotecarioEntra!B12+PRestitoIntebibliotecarioEsce!B12</f>
        <v>1242</v>
      </c>
      <c r="C12" s="16">
        <f>Prestitoperelocale!C12+PrestitoIntebibliotecarioEntra!C12+PRestitoIntebibliotecarioEsce!C12</f>
        <v>1134</v>
      </c>
      <c r="D12" s="16">
        <f>Prestitoperelocale!D12+PrestitoIntebibliotecarioEntra!D12+PRestitoIntebibliotecarioEsce!D12</f>
        <v>1157</v>
      </c>
      <c r="E12" s="16">
        <f>Prestitoperelocale!E12+PrestitoIntebibliotecarioEntra!E12+PRestitoIntebibliotecarioEsce!E12</f>
        <v>891</v>
      </c>
      <c r="F12" s="16">
        <f>Prestitoperelocale!F12+PrestitoIntebibliotecarioEntra!F12+PRestitoIntebibliotecarioEsce!F12</f>
        <v>916</v>
      </c>
      <c r="G12" s="16">
        <f>Prestitoperelocale!G12+PrestitoIntebibliotecarioEntra!G12+PRestitoIntebibliotecarioEsce!G12</f>
        <v>1010</v>
      </c>
      <c r="H12" s="16">
        <f>Prestitoperelocale!H12+PrestitoIntebibliotecarioEntra!H12+PRestitoIntebibliotecarioEsce!H12</f>
        <v>1174</v>
      </c>
      <c r="I12" s="16">
        <f>Prestitoperelocale!I12+PrestitoIntebibliotecarioEntra!I12+PRestitoIntebibliotecarioEsce!I12</f>
        <v>692</v>
      </c>
      <c r="J12" s="16">
        <f>Prestitoperelocale!J12+PrestitoIntebibliotecarioEntra!J12+PRestitoIntebibliotecarioEsce!J12</f>
        <v>10</v>
      </c>
      <c r="K12" s="16">
        <f>Prestitoperelocale!K12+PrestitoIntebibliotecarioEntra!K12+PRestitoIntebibliotecarioEsce!K12</f>
        <v>0</v>
      </c>
      <c r="L12" s="16">
        <f>Prestitoperelocale!L12+PrestitoIntebibliotecarioEntra!L12+PRestitoIntebibliotecarioEsce!L12</f>
        <v>0</v>
      </c>
      <c r="M12" s="16">
        <f>Prestitoperelocale!M12+PrestitoIntebibliotecarioEntra!M12+PRestitoIntebibliotecarioEsce!M12</f>
        <v>0</v>
      </c>
      <c r="N12" s="16">
        <f>Prestitoperelocale!N12+PrestitoIntebibliotecarioEntra!N12+PRestitoIntebibliotecarioEsce!N12</f>
        <v>8226</v>
      </c>
      <c r="Q12" t="s">
        <v>61</v>
      </c>
      <c r="R12" s="9" t="str">
        <f t="shared" si="0"/>
        <v>si</v>
      </c>
    </row>
    <row r="13" spans="1:18" ht="12">
      <c r="A13" s="8" t="s">
        <v>102</v>
      </c>
      <c r="B13" s="16">
        <f>Prestitoperelocale!B13+PrestitoIntebibliotecarioEntra!B13+PRestitoIntebibliotecarioEsce!B13</f>
        <v>0</v>
      </c>
      <c r="C13" s="16">
        <f>Prestitoperelocale!C13+PrestitoIntebibliotecarioEntra!C13+PRestitoIntebibliotecarioEsce!C13</f>
        <v>2</v>
      </c>
      <c r="D13" s="16">
        <f>Prestitoperelocale!D13+PrestitoIntebibliotecarioEntra!D13+PRestitoIntebibliotecarioEsce!D13</f>
        <v>28</v>
      </c>
      <c r="E13" s="16">
        <f>Prestitoperelocale!E13+PrestitoIntebibliotecarioEntra!E13+PRestitoIntebibliotecarioEsce!E13</f>
        <v>41</v>
      </c>
      <c r="F13" s="16">
        <f>Prestitoperelocale!F13+PrestitoIntebibliotecarioEntra!F13+PRestitoIntebibliotecarioEsce!F13</f>
        <v>37</v>
      </c>
      <c r="G13" s="16">
        <f>Prestitoperelocale!G13+PrestitoIntebibliotecarioEntra!G13+PRestitoIntebibliotecarioEsce!G13</f>
        <v>29</v>
      </c>
      <c r="H13" s="16">
        <f>Prestitoperelocale!H13+PrestitoIntebibliotecarioEntra!H13+PRestitoIntebibliotecarioEsce!H13</f>
        <v>63</v>
      </c>
      <c r="I13" s="16">
        <f>Prestitoperelocale!I13+PrestitoIntebibliotecarioEntra!I13+PRestitoIntebibliotecarioEsce!I13</f>
        <v>19</v>
      </c>
      <c r="J13" s="16">
        <f>Prestitoperelocale!J13+PrestitoIntebibliotecarioEntra!J13+PRestitoIntebibliotecarioEsce!J13</f>
        <v>1</v>
      </c>
      <c r="K13" s="16">
        <f>Prestitoperelocale!K13+PrestitoIntebibliotecarioEntra!K13+PRestitoIntebibliotecarioEsce!K13</f>
        <v>0</v>
      </c>
      <c r="L13" s="16">
        <f>Prestitoperelocale!L13+PrestitoIntebibliotecarioEntra!L13+PRestitoIntebibliotecarioEsce!L13</f>
        <v>0</v>
      </c>
      <c r="M13" s="16">
        <f>Prestitoperelocale!M13+PrestitoIntebibliotecarioEntra!M13+PRestitoIntebibliotecarioEsce!M13</f>
        <v>0</v>
      </c>
      <c r="N13" s="16">
        <f>Prestitoperelocale!N13+PrestitoIntebibliotecarioEntra!N13+PRestitoIntebibliotecarioEsce!N13</f>
        <v>220</v>
      </c>
      <c r="Q13" t="s">
        <v>102</v>
      </c>
      <c r="R13" s="9" t="str">
        <f t="shared" si="0"/>
        <v>si</v>
      </c>
    </row>
    <row r="14" spans="1:18" ht="12">
      <c r="A14" s="8" t="s">
        <v>8</v>
      </c>
      <c r="B14" s="16">
        <f>Prestitoperelocale!B14+PrestitoIntebibliotecarioEntra!B14+PRestitoIntebibliotecarioEsce!B14</f>
        <v>9521</v>
      </c>
      <c r="C14" s="16">
        <f>Prestitoperelocale!C14+PrestitoIntebibliotecarioEntra!C14+PRestitoIntebibliotecarioEsce!C14</f>
        <v>8674</v>
      </c>
      <c r="D14" s="16">
        <f>Prestitoperelocale!D14+PrestitoIntebibliotecarioEntra!D14+PRestitoIntebibliotecarioEsce!D14</f>
        <v>9379</v>
      </c>
      <c r="E14" s="16">
        <f>Prestitoperelocale!E14+PrestitoIntebibliotecarioEntra!E14+PRestitoIntebibliotecarioEsce!E14</f>
        <v>7162</v>
      </c>
      <c r="F14" s="16">
        <f>Prestitoperelocale!F14+PrestitoIntebibliotecarioEntra!F14+PRestitoIntebibliotecarioEsce!F14</f>
        <v>8337</v>
      </c>
      <c r="G14" s="16">
        <f>Prestitoperelocale!G14+PrestitoIntebibliotecarioEntra!G14+PRestitoIntebibliotecarioEsce!G14</f>
        <v>8690</v>
      </c>
      <c r="H14" s="16">
        <f>Prestitoperelocale!H14+PrestitoIntebibliotecarioEntra!H14+PRestitoIntebibliotecarioEsce!H14</f>
        <v>9036</v>
      </c>
      <c r="I14" s="16">
        <f>Prestitoperelocale!I14+PrestitoIntebibliotecarioEntra!I14+PRestitoIntebibliotecarioEsce!I14</f>
        <v>6726</v>
      </c>
      <c r="J14" s="16">
        <f>Prestitoperelocale!J14+PrestitoIntebibliotecarioEntra!J14+PRestitoIntebibliotecarioEsce!J14</f>
        <v>300</v>
      </c>
      <c r="K14" s="16">
        <f>Prestitoperelocale!K14+PrestitoIntebibliotecarioEntra!K14+PRestitoIntebibliotecarioEsce!K14</f>
        <v>0</v>
      </c>
      <c r="L14" s="16">
        <f>Prestitoperelocale!L14+PrestitoIntebibliotecarioEntra!L14+PRestitoIntebibliotecarioEsce!L14</f>
        <v>0</v>
      </c>
      <c r="M14" s="16">
        <f>Prestitoperelocale!M14+PrestitoIntebibliotecarioEntra!M14+PRestitoIntebibliotecarioEsce!M14</f>
        <v>0</v>
      </c>
      <c r="N14" s="16">
        <f>Prestitoperelocale!N14+PrestitoIntebibliotecarioEntra!N14+PRestitoIntebibliotecarioEsce!N14</f>
        <v>67825</v>
      </c>
      <c r="Q14" t="s">
        <v>8</v>
      </c>
      <c r="R14" s="9" t="str">
        <f t="shared" si="0"/>
        <v>si</v>
      </c>
    </row>
    <row r="15" spans="1:18" ht="12">
      <c r="A15" s="8" t="s">
        <v>40</v>
      </c>
      <c r="B15" s="16">
        <f>Prestitoperelocale!B15+PrestitoIntebibliotecarioEntra!B15+PRestitoIntebibliotecarioEsce!B15</f>
        <v>0</v>
      </c>
      <c r="C15" s="16">
        <f>Prestitoperelocale!C15+PrestitoIntebibliotecarioEntra!C15+PRestitoIntebibliotecarioEsce!C15</f>
        <v>0</v>
      </c>
      <c r="D15" s="16">
        <f>Prestitoperelocale!D15+PrestitoIntebibliotecarioEntra!D15+PRestitoIntebibliotecarioEsce!D15</f>
        <v>0</v>
      </c>
      <c r="E15" s="16">
        <f>Prestitoperelocale!E15+PrestitoIntebibliotecarioEntra!E15+PRestitoIntebibliotecarioEsce!E15</f>
        <v>0</v>
      </c>
      <c r="F15" s="16">
        <f>Prestitoperelocale!F15+PrestitoIntebibliotecarioEntra!F15+PRestitoIntebibliotecarioEsce!F15</f>
        <v>0</v>
      </c>
      <c r="G15" s="16">
        <f>Prestitoperelocale!G15+PrestitoIntebibliotecarioEntra!G15+PRestitoIntebibliotecarioEsce!G15</f>
        <v>0</v>
      </c>
      <c r="H15" s="16">
        <f>Prestitoperelocale!H15+PrestitoIntebibliotecarioEntra!H15+PRestitoIntebibliotecarioEsce!H15</f>
        <v>0</v>
      </c>
      <c r="I15" s="16">
        <f>Prestitoperelocale!I15+PrestitoIntebibliotecarioEntra!I15+PRestitoIntebibliotecarioEsce!I15</f>
        <v>0</v>
      </c>
      <c r="J15" s="16">
        <f>Prestitoperelocale!J15+PrestitoIntebibliotecarioEntra!J15+PRestitoIntebibliotecarioEsce!J15</f>
        <v>0</v>
      </c>
      <c r="K15" s="16">
        <f>Prestitoperelocale!K15+PrestitoIntebibliotecarioEntra!K15+PRestitoIntebibliotecarioEsce!K15</f>
        <v>0</v>
      </c>
      <c r="L15" s="16">
        <f>Prestitoperelocale!L15+PrestitoIntebibliotecarioEntra!L15+PRestitoIntebibliotecarioEsce!L15</f>
        <v>0</v>
      </c>
      <c r="M15" s="16">
        <f>Prestitoperelocale!M15+PrestitoIntebibliotecarioEntra!M15+PRestitoIntebibliotecarioEsce!M15</f>
        <v>0</v>
      </c>
      <c r="N15" s="16">
        <f>Prestitoperelocale!N15+PrestitoIntebibliotecarioEntra!N15+PRestitoIntebibliotecarioEsce!N15</f>
        <v>0</v>
      </c>
      <c r="Q15" t="s">
        <v>40</v>
      </c>
      <c r="R15" s="9" t="str">
        <f t="shared" si="0"/>
        <v>si</v>
      </c>
    </row>
    <row r="16" spans="1:18" ht="12">
      <c r="A16" s="8" t="s">
        <v>9</v>
      </c>
      <c r="B16" s="16">
        <f>Prestitoperelocale!B16+PrestitoIntebibliotecarioEntra!B16+PRestitoIntebibliotecarioEsce!B16</f>
        <v>2217</v>
      </c>
      <c r="C16" s="16">
        <f>Prestitoperelocale!C16+PrestitoIntebibliotecarioEntra!C16+PRestitoIntebibliotecarioEsce!C16</f>
        <v>2064</v>
      </c>
      <c r="D16" s="16">
        <f>Prestitoperelocale!D16+PrestitoIntebibliotecarioEntra!D16+PRestitoIntebibliotecarioEsce!D16</f>
        <v>2284</v>
      </c>
      <c r="E16" s="16">
        <f>Prestitoperelocale!E16+PrestitoIntebibliotecarioEntra!E16+PRestitoIntebibliotecarioEsce!E16</f>
        <v>1832</v>
      </c>
      <c r="F16" s="16">
        <f>Prestitoperelocale!F16+PrestitoIntebibliotecarioEntra!F16+PRestitoIntebibliotecarioEsce!F16</f>
        <v>2066</v>
      </c>
      <c r="G16" s="16">
        <f>Prestitoperelocale!G16+PrestitoIntebibliotecarioEntra!G16+PRestitoIntebibliotecarioEsce!G16</f>
        <v>2239</v>
      </c>
      <c r="H16" s="16">
        <f>Prestitoperelocale!H16+PrestitoIntebibliotecarioEntra!H16+PRestitoIntebibliotecarioEsce!H16</f>
        <v>2411</v>
      </c>
      <c r="I16" s="16">
        <f>Prestitoperelocale!I16+PrestitoIntebibliotecarioEntra!I16+PRestitoIntebibliotecarioEsce!I16</f>
        <v>462</v>
      </c>
      <c r="J16" s="16">
        <f>Prestitoperelocale!J16+PrestitoIntebibliotecarioEntra!J16+PRestitoIntebibliotecarioEsce!J16</f>
        <v>91</v>
      </c>
      <c r="K16" s="16">
        <f>Prestitoperelocale!K16+PrestitoIntebibliotecarioEntra!K16+PRestitoIntebibliotecarioEsce!K16</f>
        <v>0</v>
      </c>
      <c r="L16" s="16">
        <f>Prestitoperelocale!L16+PrestitoIntebibliotecarioEntra!L16+PRestitoIntebibliotecarioEsce!L16</f>
        <v>0</v>
      </c>
      <c r="M16" s="16">
        <f>Prestitoperelocale!M16+PrestitoIntebibliotecarioEntra!M16+PRestitoIntebibliotecarioEsce!M16</f>
        <v>0</v>
      </c>
      <c r="N16" s="16">
        <f>Prestitoperelocale!N16+PrestitoIntebibliotecarioEntra!N16+PRestitoIntebibliotecarioEsce!N16</f>
        <v>15666</v>
      </c>
      <c r="Q16" t="s">
        <v>9</v>
      </c>
      <c r="R16" s="9" t="str">
        <f t="shared" si="0"/>
        <v>si</v>
      </c>
    </row>
    <row r="17" spans="1:18" ht="12">
      <c r="A17" s="8" t="s">
        <v>56</v>
      </c>
      <c r="B17" s="16">
        <f>Prestitoperelocale!B17+PrestitoIntebibliotecarioEntra!B17+PRestitoIntebibliotecarioEsce!B17</f>
        <v>79</v>
      </c>
      <c r="C17" s="16">
        <f>Prestitoperelocale!C17+PrestitoIntebibliotecarioEntra!C17+PRestitoIntebibliotecarioEsce!C17</f>
        <v>99</v>
      </c>
      <c r="D17" s="16">
        <f>Prestitoperelocale!D17+PrestitoIntebibliotecarioEntra!D17+PRestitoIntebibliotecarioEsce!D17</f>
        <v>151</v>
      </c>
      <c r="E17" s="16">
        <f>Prestitoperelocale!E17+PrestitoIntebibliotecarioEntra!E17+PRestitoIntebibliotecarioEsce!E17</f>
        <v>113</v>
      </c>
      <c r="F17" s="16">
        <f>Prestitoperelocale!F17+PrestitoIntebibliotecarioEntra!F17+PRestitoIntebibliotecarioEsce!F17</f>
        <v>128</v>
      </c>
      <c r="G17" s="16">
        <f>Prestitoperelocale!G17+PrestitoIntebibliotecarioEntra!G17+PRestitoIntebibliotecarioEsce!G17</f>
        <v>86</v>
      </c>
      <c r="H17" s="16">
        <f>Prestitoperelocale!H17+PrestitoIntebibliotecarioEntra!H17+PRestitoIntebibliotecarioEsce!H17</f>
        <v>120</v>
      </c>
      <c r="I17" s="16">
        <f>Prestitoperelocale!I17+PrestitoIntebibliotecarioEntra!I17+PRestitoIntebibliotecarioEsce!I17</f>
        <v>7</v>
      </c>
      <c r="J17" s="16">
        <f>Prestitoperelocale!J17+PrestitoIntebibliotecarioEntra!J17+PRestitoIntebibliotecarioEsce!J17</f>
        <v>0</v>
      </c>
      <c r="K17" s="16">
        <f>Prestitoperelocale!K17+PrestitoIntebibliotecarioEntra!K17+PRestitoIntebibliotecarioEsce!K17</f>
        <v>0</v>
      </c>
      <c r="L17" s="16">
        <f>Prestitoperelocale!L17+PrestitoIntebibliotecarioEntra!L17+PRestitoIntebibliotecarioEsce!L17</f>
        <v>0</v>
      </c>
      <c r="M17" s="16">
        <f>Prestitoperelocale!M17+PrestitoIntebibliotecarioEntra!M17+PRestitoIntebibliotecarioEsce!M17</f>
        <v>0</v>
      </c>
      <c r="N17" s="16">
        <f>Prestitoperelocale!N17+PrestitoIntebibliotecarioEntra!N17+PRestitoIntebibliotecarioEsce!N17</f>
        <v>783</v>
      </c>
      <c r="Q17" t="s">
        <v>56</v>
      </c>
      <c r="R17" s="9" t="str">
        <f t="shared" si="0"/>
        <v>si</v>
      </c>
    </row>
    <row r="18" spans="1:18" ht="12">
      <c r="A18" s="8" t="s">
        <v>42</v>
      </c>
      <c r="B18" s="16">
        <f>Prestitoperelocale!B18+PrestitoIntebibliotecarioEntra!B18+PRestitoIntebibliotecarioEsce!B18</f>
        <v>27</v>
      </c>
      <c r="C18" s="16">
        <f>Prestitoperelocale!C18+PrestitoIntebibliotecarioEntra!C18+PRestitoIntebibliotecarioEsce!C18</f>
        <v>56</v>
      </c>
      <c r="D18" s="16">
        <f>Prestitoperelocale!D18+PrestitoIntebibliotecarioEntra!D18+PRestitoIntebibliotecarioEsce!D18</f>
        <v>57</v>
      </c>
      <c r="E18" s="16">
        <f>Prestitoperelocale!E18+PrestitoIntebibliotecarioEntra!E18+PRestitoIntebibliotecarioEsce!E18</f>
        <v>48</v>
      </c>
      <c r="F18" s="16">
        <f>Prestitoperelocale!F18+PrestitoIntebibliotecarioEntra!F18+PRestitoIntebibliotecarioEsce!F18</f>
        <v>40</v>
      </c>
      <c r="G18" s="16">
        <f>Prestitoperelocale!G18+PrestitoIntebibliotecarioEntra!G18+PRestitoIntebibliotecarioEsce!G18</f>
        <v>0</v>
      </c>
      <c r="H18" s="16">
        <f>Prestitoperelocale!H18+PrestitoIntebibliotecarioEntra!H18+PRestitoIntebibliotecarioEsce!H18</f>
        <v>0</v>
      </c>
      <c r="I18" s="16">
        <f>Prestitoperelocale!I18+PrestitoIntebibliotecarioEntra!I18+PRestitoIntebibliotecarioEsce!I18</f>
        <v>0</v>
      </c>
      <c r="J18" s="16">
        <f>Prestitoperelocale!J18+PrestitoIntebibliotecarioEntra!J18+PRestitoIntebibliotecarioEsce!J18</f>
        <v>0</v>
      </c>
      <c r="K18" s="16">
        <f>Prestitoperelocale!K18+PrestitoIntebibliotecarioEntra!K18+PRestitoIntebibliotecarioEsce!K18</f>
        <v>0</v>
      </c>
      <c r="L18" s="16">
        <f>Prestitoperelocale!L18+PrestitoIntebibliotecarioEntra!L18+PRestitoIntebibliotecarioEsce!L18</f>
        <v>0</v>
      </c>
      <c r="M18" s="16">
        <f>Prestitoperelocale!M18+PrestitoIntebibliotecarioEntra!M18+PRestitoIntebibliotecarioEsce!M18</f>
        <v>0</v>
      </c>
      <c r="N18" s="16">
        <f>Prestitoperelocale!N18+PrestitoIntebibliotecarioEntra!N18+PRestitoIntebibliotecarioEsce!N18</f>
        <v>228</v>
      </c>
      <c r="Q18" t="s">
        <v>42</v>
      </c>
      <c r="R18" s="9" t="str">
        <f t="shared" si="0"/>
        <v>si</v>
      </c>
    </row>
    <row r="19" spans="1:18" ht="12">
      <c r="A19" s="8" t="s">
        <v>74</v>
      </c>
      <c r="B19" s="16">
        <f>Prestitoperelocale!B19+PrestitoIntebibliotecarioEntra!B19+PRestitoIntebibliotecarioEsce!B19</f>
        <v>8</v>
      </c>
      <c r="C19" s="16">
        <f>Prestitoperelocale!C19+PrestitoIntebibliotecarioEntra!C19+PRestitoIntebibliotecarioEsce!C19</f>
        <v>0</v>
      </c>
      <c r="D19" s="16">
        <f>Prestitoperelocale!D19+PrestitoIntebibliotecarioEntra!D19+PRestitoIntebibliotecarioEsce!D19</f>
        <v>26</v>
      </c>
      <c r="E19" s="16">
        <f>Prestitoperelocale!E19+PrestitoIntebibliotecarioEntra!E19+PRestitoIntebibliotecarioEsce!E19</f>
        <v>0</v>
      </c>
      <c r="F19" s="16">
        <f>Prestitoperelocale!F19+PrestitoIntebibliotecarioEntra!F19+PRestitoIntebibliotecarioEsce!F19</f>
        <v>0</v>
      </c>
      <c r="G19" s="16">
        <f>Prestitoperelocale!G19+PrestitoIntebibliotecarioEntra!G19+PRestitoIntebibliotecarioEsce!G19</f>
        <v>34</v>
      </c>
      <c r="H19" s="16">
        <f>Prestitoperelocale!H19+PrestitoIntebibliotecarioEntra!H19+PRestitoIntebibliotecarioEsce!H19</f>
        <v>0</v>
      </c>
      <c r="I19" s="16">
        <f>Prestitoperelocale!I19+PrestitoIntebibliotecarioEntra!I19+PRestitoIntebibliotecarioEsce!I19</f>
        <v>0</v>
      </c>
      <c r="J19" s="16">
        <f>Prestitoperelocale!J19+PrestitoIntebibliotecarioEntra!J19+PRestitoIntebibliotecarioEsce!J19</f>
        <v>0</v>
      </c>
      <c r="K19" s="16">
        <f>Prestitoperelocale!K19+PrestitoIntebibliotecarioEntra!K19+PRestitoIntebibliotecarioEsce!K19</f>
        <v>0</v>
      </c>
      <c r="L19" s="16">
        <f>Prestitoperelocale!L19+PrestitoIntebibliotecarioEntra!L19+PRestitoIntebibliotecarioEsce!L19</f>
        <v>0</v>
      </c>
      <c r="M19" s="16">
        <f>Prestitoperelocale!M19+PrestitoIntebibliotecarioEntra!M19+PRestitoIntebibliotecarioEsce!M19</f>
        <v>0</v>
      </c>
      <c r="N19" s="16">
        <f>Prestitoperelocale!N19+PrestitoIntebibliotecarioEntra!N19+PRestitoIntebibliotecarioEsce!N19</f>
        <v>68</v>
      </c>
      <c r="Q19" t="s">
        <v>74</v>
      </c>
      <c r="R19" s="9" t="str">
        <f t="shared" si="0"/>
        <v>si</v>
      </c>
    </row>
    <row r="20" spans="1:18" ht="12">
      <c r="A20" s="8" t="s">
        <v>57</v>
      </c>
      <c r="B20" s="16">
        <f>Prestitoperelocale!B20+PrestitoIntebibliotecarioEntra!B20+PRestitoIntebibliotecarioEsce!B20</f>
        <v>19</v>
      </c>
      <c r="C20" s="16">
        <f>Prestitoperelocale!C20+PrestitoIntebibliotecarioEntra!C20+PRestitoIntebibliotecarioEsce!C20</f>
        <v>34</v>
      </c>
      <c r="D20" s="16">
        <f>Prestitoperelocale!D20+PrestitoIntebibliotecarioEntra!D20+PRestitoIntebibliotecarioEsce!D20</f>
        <v>23</v>
      </c>
      <c r="E20" s="16">
        <f>Prestitoperelocale!E20+PrestitoIntebibliotecarioEntra!E20+PRestitoIntebibliotecarioEsce!E20</f>
        <v>28</v>
      </c>
      <c r="F20" s="16">
        <f>Prestitoperelocale!F20+PrestitoIntebibliotecarioEntra!F20+PRestitoIntebibliotecarioEsce!F20</f>
        <v>50</v>
      </c>
      <c r="G20" s="16">
        <f>Prestitoperelocale!G20+PrestitoIntebibliotecarioEntra!G20+PRestitoIntebibliotecarioEsce!G20</f>
        <v>0</v>
      </c>
      <c r="H20" s="16">
        <f>Prestitoperelocale!H20+PrestitoIntebibliotecarioEntra!H20+PRestitoIntebibliotecarioEsce!H20</f>
        <v>0</v>
      </c>
      <c r="I20" s="16">
        <f>Prestitoperelocale!I20+PrestitoIntebibliotecarioEntra!I20+PRestitoIntebibliotecarioEsce!I20</f>
        <v>0</v>
      </c>
      <c r="J20" s="16">
        <f>Prestitoperelocale!J20+PrestitoIntebibliotecarioEntra!J20+PRestitoIntebibliotecarioEsce!J20</f>
        <v>0</v>
      </c>
      <c r="K20" s="16">
        <f>Prestitoperelocale!K20+PrestitoIntebibliotecarioEntra!K20+PRestitoIntebibliotecarioEsce!K20</f>
        <v>0</v>
      </c>
      <c r="L20" s="16">
        <f>Prestitoperelocale!L20+PrestitoIntebibliotecarioEntra!L20+PRestitoIntebibliotecarioEsce!L20</f>
        <v>0</v>
      </c>
      <c r="M20" s="16">
        <f>Prestitoperelocale!M20+PrestitoIntebibliotecarioEntra!M20+PRestitoIntebibliotecarioEsce!M20</f>
        <v>0</v>
      </c>
      <c r="N20" s="16">
        <f>Prestitoperelocale!N20+PrestitoIntebibliotecarioEntra!N20+PRestitoIntebibliotecarioEsce!N20</f>
        <v>154</v>
      </c>
      <c r="Q20" t="s">
        <v>57</v>
      </c>
      <c r="R20" s="9" t="str">
        <f t="shared" si="0"/>
        <v>si</v>
      </c>
    </row>
    <row r="21" spans="1:18" ht="12">
      <c r="A21" s="8" t="s">
        <v>10</v>
      </c>
      <c r="B21" s="16">
        <f>Prestitoperelocale!B21+PrestitoIntebibliotecarioEntra!B21+PRestitoIntebibliotecarioEsce!B21</f>
        <v>4217</v>
      </c>
      <c r="C21" s="16">
        <f>Prestitoperelocale!C21+PrestitoIntebibliotecarioEntra!C21+PRestitoIntebibliotecarioEsce!C21</f>
        <v>4060</v>
      </c>
      <c r="D21" s="16">
        <f>Prestitoperelocale!D21+PrestitoIntebibliotecarioEntra!D21+PRestitoIntebibliotecarioEsce!D21</f>
        <v>4345</v>
      </c>
      <c r="E21" s="16">
        <f>Prestitoperelocale!E21+PrestitoIntebibliotecarioEntra!E21+PRestitoIntebibliotecarioEsce!E21</f>
        <v>3741</v>
      </c>
      <c r="F21" s="16">
        <f>Prestitoperelocale!F21+PrestitoIntebibliotecarioEntra!F21+PRestitoIntebibliotecarioEsce!F21</f>
        <v>4120</v>
      </c>
      <c r="G21" s="16">
        <f>Prestitoperelocale!G21+PrestitoIntebibliotecarioEntra!G21+PRestitoIntebibliotecarioEsce!G21</f>
        <v>4101</v>
      </c>
      <c r="H21" s="16">
        <f>Prestitoperelocale!H21+PrestitoIntebibliotecarioEntra!H21+PRestitoIntebibliotecarioEsce!H21</f>
        <v>4000</v>
      </c>
      <c r="I21" s="16">
        <f>Prestitoperelocale!I21+PrestitoIntebibliotecarioEntra!I21+PRestitoIntebibliotecarioEsce!I21</f>
        <v>2977</v>
      </c>
      <c r="J21" s="16">
        <f>Prestitoperelocale!J21+PrestitoIntebibliotecarioEntra!J21+PRestitoIntebibliotecarioEsce!J21</f>
        <v>200</v>
      </c>
      <c r="K21" s="16">
        <f>Prestitoperelocale!K21+PrestitoIntebibliotecarioEntra!K21+PRestitoIntebibliotecarioEsce!K21</f>
        <v>0</v>
      </c>
      <c r="L21" s="16">
        <f>Prestitoperelocale!L21+PrestitoIntebibliotecarioEntra!L21+PRestitoIntebibliotecarioEsce!L21</f>
        <v>0</v>
      </c>
      <c r="M21" s="16">
        <f>Prestitoperelocale!M21+PrestitoIntebibliotecarioEntra!M21+PRestitoIntebibliotecarioEsce!M21</f>
        <v>0</v>
      </c>
      <c r="N21" s="16">
        <f>Prestitoperelocale!N21+PrestitoIntebibliotecarioEntra!N21+PRestitoIntebibliotecarioEsce!N21</f>
        <v>31761</v>
      </c>
      <c r="Q21" t="s">
        <v>10</v>
      </c>
      <c r="R21" s="9" t="str">
        <f t="shared" si="0"/>
        <v>si</v>
      </c>
    </row>
    <row r="22" spans="1:18" ht="12">
      <c r="A22" s="8" t="s">
        <v>18</v>
      </c>
      <c r="B22" s="16">
        <f>Prestitoperelocale!B22+PrestitoIntebibliotecarioEntra!B22+PRestitoIntebibliotecarioEsce!B22</f>
        <v>2741</v>
      </c>
      <c r="C22" s="16">
        <f>Prestitoperelocale!C22+PrestitoIntebibliotecarioEntra!C22+PRestitoIntebibliotecarioEsce!C22</f>
        <v>2323</v>
      </c>
      <c r="D22" s="16">
        <f>Prestitoperelocale!D22+PrestitoIntebibliotecarioEntra!D22+PRestitoIntebibliotecarioEsce!D22</f>
        <v>3140</v>
      </c>
      <c r="E22" s="16">
        <f>Prestitoperelocale!E22+PrestitoIntebibliotecarioEntra!E22+PRestitoIntebibliotecarioEsce!E22</f>
        <v>2671</v>
      </c>
      <c r="F22" s="16">
        <f>Prestitoperelocale!F22+PrestitoIntebibliotecarioEntra!F22+PRestitoIntebibliotecarioEsce!F22</f>
        <v>2886</v>
      </c>
      <c r="G22" s="16">
        <f>Prestitoperelocale!G22+PrestitoIntebibliotecarioEntra!G22+PRestitoIntebibliotecarioEsce!G22</f>
        <v>2557</v>
      </c>
      <c r="H22" s="16">
        <f>Prestitoperelocale!H22+PrestitoIntebibliotecarioEntra!H22+PRestitoIntebibliotecarioEsce!H22</f>
        <v>2747</v>
      </c>
      <c r="I22" s="16">
        <f>Prestitoperelocale!I22+PrestitoIntebibliotecarioEntra!I22+PRestitoIntebibliotecarioEsce!I22</f>
        <v>2229</v>
      </c>
      <c r="J22" s="16">
        <f>Prestitoperelocale!J22+PrestitoIntebibliotecarioEntra!J22+PRestitoIntebibliotecarioEsce!J22</f>
        <v>82</v>
      </c>
      <c r="K22" s="16">
        <f>Prestitoperelocale!K22+PrestitoIntebibliotecarioEntra!K22+PRestitoIntebibliotecarioEsce!K22</f>
        <v>0</v>
      </c>
      <c r="L22" s="16">
        <f>Prestitoperelocale!L22+PrestitoIntebibliotecarioEntra!L22+PRestitoIntebibliotecarioEsce!L22</f>
        <v>0</v>
      </c>
      <c r="M22" s="16">
        <f>Prestitoperelocale!M22+PrestitoIntebibliotecarioEntra!M22+PRestitoIntebibliotecarioEsce!M22</f>
        <v>0</v>
      </c>
      <c r="N22" s="16">
        <f>Prestitoperelocale!N22+PrestitoIntebibliotecarioEntra!N22+PRestitoIntebibliotecarioEsce!N22</f>
        <v>21376</v>
      </c>
      <c r="Q22" t="s">
        <v>18</v>
      </c>
      <c r="R22" s="9" t="str">
        <f t="shared" si="0"/>
        <v>si</v>
      </c>
    </row>
    <row r="23" spans="1:18" ht="12">
      <c r="A23" s="8" t="s">
        <v>11</v>
      </c>
      <c r="B23" s="16">
        <f>Prestitoperelocale!B23+PrestitoIntebibliotecarioEntra!B23+PRestitoIntebibliotecarioEsce!B23</f>
        <v>1812</v>
      </c>
      <c r="C23" s="16">
        <f>Prestitoperelocale!C23+PrestitoIntebibliotecarioEntra!C23+PRestitoIntebibliotecarioEsce!C23</f>
        <v>1673</v>
      </c>
      <c r="D23" s="16">
        <f>Prestitoperelocale!D23+PrestitoIntebibliotecarioEntra!D23+PRestitoIntebibliotecarioEsce!D23</f>
        <v>1875</v>
      </c>
      <c r="E23" s="16">
        <f>Prestitoperelocale!E23+PrestitoIntebibliotecarioEntra!E23+PRestitoIntebibliotecarioEsce!E23</f>
        <v>1478</v>
      </c>
      <c r="F23" s="16">
        <f>Prestitoperelocale!F23+PrestitoIntebibliotecarioEntra!F23+PRestitoIntebibliotecarioEsce!F23</f>
        <v>1745</v>
      </c>
      <c r="G23" s="16">
        <f>Prestitoperelocale!G23+PrestitoIntebibliotecarioEntra!G23+PRestitoIntebibliotecarioEsce!G23</f>
        <v>1691</v>
      </c>
      <c r="H23" s="16">
        <f>Prestitoperelocale!H23+PrestitoIntebibliotecarioEntra!H23+PRestitoIntebibliotecarioEsce!H23</f>
        <v>1839</v>
      </c>
      <c r="I23" s="16">
        <f>Prestitoperelocale!I23+PrestitoIntebibliotecarioEntra!I23+PRestitoIntebibliotecarioEsce!I23</f>
        <v>1111</v>
      </c>
      <c r="J23" s="16">
        <f>Prestitoperelocale!J23+PrestitoIntebibliotecarioEntra!J23+PRestitoIntebibliotecarioEsce!J23</f>
        <v>53</v>
      </c>
      <c r="K23" s="16">
        <f>Prestitoperelocale!K23+PrestitoIntebibliotecarioEntra!K23+PRestitoIntebibliotecarioEsce!K23</f>
        <v>0</v>
      </c>
      <c r="L23" s="16">
        <f>Prestitoperelocale!L23+PrestitoIntebibliotecarioEntra!L23+PRestitoIntebibliotecarioEsce!L23</f>
        <v>0</v>
      </c>
      <c r="M23" s="16">
        <f>Prestitoperelocale!M23+PrestitoIntebibliotecarioEntra!M23+PRestitoIntebibliotecarioEsce!M23</f>
        <v>0</v>
      </c>
      <c r="N23" s="16">
        <f>Prestitoperelocale!N23+PrestitoIntebibliotecarioEntra!N23+PRestitoIntebibliotecarioEsce!N23</f>
        <v>13277</v>
      </c>
      <c r="Q23" t="s">
        <v>11</v>
      </c>
      <c r="R23" s="9" t="str">
        <f t="shared" si="0"/>
        <v>si</v>
      </c>
    </row>
    <row r="24" spans="1:18" ht="12">
      <c r="A24" s="8" t="s">
        <v>15</v>
      </c>
      <c r="B24" s="16">
        <f>Prestitoperelocale!B24+PrestitoIntebibliotecarioEntra!B24+PRestitoIntebibliotecarioEsce!B24</f>
        <v>1516</v>
      </c>
      <c r="C24" s="16">
        <f>Prestitoperelocale!C24+PrestitoIntebibliotecarioEntra!C24+PRestitoIntebibliotecarioEsce!C24</f>
        <v>1610</v>
      </c>
      <c r="D24" s="16">
        <f>Prestitoperelocale!D24+PrestitoIntebibliotecarioEntra!D24+PRestitoIntebibliotecarioEsce!D24</f>
        <v>2268</v>
      </c>
      <c r="E24" s="16">
        <f>Prestitoperelocale!E24+PrestitoIntebibliotecarioEntra!E24+PRestitoIntebibliotecarioEsce!E24</f>
        <v>1792</v>
      </c>
      <c r="F24" s="16">
        <f>Prestitoperelocale!F24+PrestitoIntebibliotecarioEntra!F24+PRestitoIntebibliotecarioEsce!F24</f>
        <v>1723</v>
      </c>
      <c r="G24" s="16">
        <f>Prestitoperelocale!G24+PrestitoIntebibliotecarioEntra!G24+PRestitoIntebibliotecarioEsce!G24</f>
        <v>1539</v>
      </c>
      <c r="H24" s="16">
        <f>Prestitoperelocale!H24+PrestitoIntebibliotecarioEntra!H24+PRestitoIntebibliotecarioEsce!H24</f>
        <v>1658</v>
      </c>
      <c r="I24" s="16">
        <f>Prestitoperelocale!I24+PrestitoIntebibliotecarioEntra!I24+PRestitoIntebibliotecarioEsce!I24</f>
        <v>172</v>
      </c>
      <c r="J24" s="16">
        <f>Prestitoperelocale!J24+PrestitoIntebibliotecarioEntra!J24+PRestitoIntebibliotecarioEsce!J24</f>
        <v>61</v>
      </c>
      <c r="K24" s="16">
        <f>Prestitoperelocale!K24+PrestitoIntebibliotecarioEntra!K24+PRestitoIntebibliotecarioEsce!K24</f>
        <v>0</v>
      </c>
      <c r="L24" s="16">
        <f>Prestitoperelocale!L24+PrestitoIntebibliotecarioEntra!L24+PRestitoIntebibliotecarioEsce!L24</f>
        <v>0</v>
      </c>
      <c r="M24" s="16">
        <f>Prestitoperelocale!M24+PrestitoIntebibliotecarioEntra!M24+PRestitoIntebibliotecarioEsce!M24</f>
        <v>0</v>
      </c>
      <c r="N24" s="16">
        <f>Prestitoperelocale!N24+PrestitoIntebibliotecarioEntra!N24+PRestitoIntebibliotecarioEsce!N24</f>
        <v>12339</v>
      </c>
      <c r="Q24" t="s">
        <v>15</v>
      </c>
      <c r="R24" s="9" t="str">
        <f t="shared" si="0"/>
        <v>si</v>
      </c>
    </row>
    <row r="25" spans="1:18" ht="12">
      <c r="A25" s="8" t="s">
        <v>19</v>
      </c>
      <c r="B25" s="16">
        <f>Prestitoperelocale!B25+PrestitoIntebibliotecarioEntra!B25+PRestitoIntebibliotecarioEsce!B25</f>
        <v>2932</v>
      </c>
      <c r="C25" s="16">
        <f>Prestitoperelocale!C25+PrestitoIntebibliotecarioEntra!C25+PRestitoIntebibliotecarioEsce!C25</f>
        <v>2554</v>
      </c>
      <c r="D25" s="16">
        <f>Prestitoperelocale!D25+PrestitoIntebibliotecarioEntra!D25+PRestitoIntebibliotecarioEsce!D25</f>
        <v>3498</v>
      </c>
      <c r="E25" s="16">
        <f>Prestitoperelocale!E25+PrestitoIntebibliotecarioEntra!E25+PRestitoIntebibliotecarioEsce!E25</f>
        <v>2403</v>
      </c>
      <c r="F25" s="16">
        <f>Prestitoperelocale!F25+PrestitoIntebibliotecarioEntra!F25+PRestitoIntebibliotecarioEsce!F25</f>
        <v>2447</v>
      </c>
      <c r="G25" s="16">
        <f>Prestitoperelocale!G25+PrestitoIntebibliotecarioEntra!G25+PRestitoIntebibliotecarioEsce!G25</f>
        <v>2159</v>
      </c>
      <c r="H25" s="16">
        <f>Prestitoperelocale!H25+PrestitoIntebibliotecarioEntra!H25+PRestitoIntebibliotecarioEsce!H25</f>
        <v>2511</v>
      </c>
      <c r="I25" s="16">
        <f>Prestitoperelocale!I25+PrestitoIntebibliotecarioEntra!I25+PRestitoIntebibliotecarioEsce!I25</f>
        <v>2140</v>
      </c>
      <c r="J25" s="16">
        <f>Prestitoperelocale!J25+PrestitoIntebibliotecarioEntra!J25+PRestitoIntebibliotecarioEsce!J25</f>
        <v>85</v>
      </c>
      <c r="K25" s="16">
        <f>Prestitoperelocale!K25+PrestitoIntebibliotecarioEntra!K25+PRestitoIntebibliotecarioEsce!K25</f>
        <v>0</v>
      </c>
      <c r="L25" s="16">
        <f>Prestitoperelocale!L25+PrestitoIntebibliotecarioEntra!L25+PRestitoIntebibliotecarioEsce!L25</f>
        <v>0</v>
      </c>
      <c r="M25" s="16">
        <f>Prestitoperelocale!M25+PrestitoIntebibliotecarioEntra!M25+PRestitoIntebibliotecarioEsce!M25</f>
        <v>0</v>
      </c>
      <c r="N25" s="16">
        <f>Prestitoperelocale!N25+PrestitoIntebibliotecarioEntra!N25+PRestitoIntebibliotecarioEsce!N25</f>
        <v>20729</v>
      </c>
      <c r="Q25" t="s">
        <v>19</v>
      </c>
      <c r="R25" s="9" t="str">
        <f t="shared" si="0"/>
        <v>si</v>
      </c>
    </row>
    <row r="26" spans="1:18" ht="12">
      <c r="A26" s="8" t="s">
        <v>88</v>
      </c>
      <c r="B26" s="16">
        <f>Prestitoperelocale!B26+PrestitoIntebibliotecarioEntra!B26+PRestitoIntebibliotecarioEsce!B26</f>
        <v>13</v>
      </c>
      <c r="C26" s="16">
        <f>Prestitoperelocale!C26+PrestitoIntebibliotecarioEntra!C26+PRestitoIntebibliotecarioEsce!C26</f>
        <v>28</v>
      </c>
      <c r="D26" s="16">
        <f>Prestitoperelocale!D26+PrestitoIntebibliotecarioEntra!D26+PRestitoIntebibliotecarioEsce!D26</f>
        <v>36</v>
      </c>
      <c r="E26" s="16">
        <f>Prestitoperelocale!E26+PrestitoIntebibliotecarioEntra!E26+PRestitoIntebibliotecarioEsce!E26</f>
        <v>19</v>
      </c>
      <c r="F26" s="16">
        <f>Prestitoperelocale!F26+PrestitoIntebibliotecarioEntra!F26+PRestitoIntebibliotecarioEsce!F26</f>
        <v>10</v>
      </c>
      <c r="G26" s="16">
        <f>Prestitoperelocale!G26+PrestitoIntebibliotecarioEntra!G26+PRestitoIntebibliotecarioEsce!G26</f>
        <v>6</v>
      </c>
      <c r="H26" s="16">
        <f>Prestitoperelocale!H26+PrestitoIntebibliotecarioEntra!H26+PRestitoIntebibliotecarioEsce!H26</f>
        <v>3</v>
      </c>
      <c r="I26" s="16">
        <f>Prestitoperelocale!I26+PrestitoIntebibliotecarioEntra!I26+PRestitoIntebibliotecarioEsce!I26</f>
        <v>0</v>
      </c>
      <c r="J26" s="16">
        <f>Prestitoperelocale!J26+PrestitoIntebibliotecarioEntra!J26+PRestitoIntebibliotecarioEsce!J26</f>
        <v>0</v>
      </c>
      <c r="K26" s="16">
        <f>Prestitoperelocale!K26+PrestitoIntebibliotecarioEntra!K26+PRestitoIntebibliotecarioEsce!K26</f>
        <v>0</v>
      </c>
      <c r="L26" s="16">
        <f>Prestitoperelocale!L26+PrestitoIntebibliotecarioEntra!L26+PRestitoIntebibliotecarioEsce!L26</f>
        <v>0</v>
      </c>
      <c r="M26" s="16">
        <f>Prestitoperelocale!M26+PrestitoIntebibliotecarioEntra!M26+PRestitoIntebibliotecarioEsce!M26</f>
        <v>0</v>
      </c>
      <c r="N26" s="16">
        <f>Prestitoperelocale!N26+PrestitoIntebibliotecarioEntra!N26+PRestitoIntebibliotecarioEsce!N26</f>
        <v>115</v>
      </c>
      <c r="Q26" t="s">
        <v>88</v>
      </c>
      <c r="R26" s="9" t="str">
        <f t="shared" si="0"/>
        <v>si</v>
      </c>
    </row>
    <row r="27" spans="1:18" ht="12">
      <c r="A27" s="8" t="s">
        <v>103</v>
      </c>
      <c r="B27" s="16">
        <f>Prestitoperelocale!B27+PrestitoIntebibliotecarioEntra!B27+PRestitoIntebibliotecarioEsce!B27</f>
        <v>0</v>
      </c>
      <c r="C27" s="16">
        <f>Prestitoperelocale!C27+PrestitoIntebibliotecarioEntra!C27+PRestitoIntebibliotecarioEsce!C27</f>
        <v>1</v>
      </c>
      <c r="D27" s="16">
        <f>Prestitoperelocale!D27+PrestitoIntebibliotecarioEntra!D27+PRestitoIntebibliotecarioEsce!D27</f>
        <v>6</v>
      </c>
      <c r="E27" s="16">
        <f>Prestitoperelocale!E27+PrestitoIntebibliotecarioEntra!E27+PRestitoIntebibliotecarioEsce!E27</f>
        <v>25</v>
      </c>
      <c r="F27" s="16">
        <f>Prestitoperelocale!F27+PrestitoIntebibliotecarioEntra!F27+PRestitoIntebibliotecarioEsce!F27</f>
        <v>2</v>
      </c>
      <c r="G27" s="16">
        <f>Prestitoperelocale!G27+PrestitoIntebibliotecarioEntra!G27+PRestitoIntebibliotecarioEsce!G27</f>
        <v>1</v>
      </c>
      <c r="H27" s="16">
        <f>Prestitoperelocale!H27+PrestitoIntebibliotecarioEntra!H27+PRestitoIntebibliotecarioEsce!H27</f>
        <v>1</v>
      </c>
      <c r="I27" s="16">
        <f>Prestitoperelocale!I27+PrestitoIntebibliotecarioEntra!I27+PRestitoIntebibliotecarioEsce!I27</f>
        <v>0</v>
      </c>
      <c r="J27" s="16">
        <f>Prestitoperelocale!J27+PrestitoIntebibliotecarioEntra!J27+PRestitoIntebibliotecarioEsce!J27</f>
        <v>0</v>
      </c>
      <c r="K27" s="16">
        <f>Prestitoperelocale!K27+PrestitoIntebibliotecarioEntra!K27+PRestitoIntebibliotecarioEsce!K27</f>
        <v>0</v>
      </c>
      <c r="L27" s="16">
        <f>Prestitoperelocale!L27+PrestitoIntebibliotecarioEntra!L27+PRestitoIntebibliotecarioEsce!L27</f>
        <v>0</v>
      </c>
      <c r="M27" s="16">
        <f>Prestitoperelocale!M27+PrestitoIntebibliotecarioEntra!M27+PRestitoIntebibliotecarioEsce!M27</f>
        <v>0</v>
      </c>
      <c r="N27" s="16">
        <f>Prestitoperelocale!N27+PrestitoIntebibliotecarioEntra!N27+PRestitoIntebibliotecarioEsce!N27</f>
        <v>36</v>
      </c>
      <c r="Q27" t="s">
        <v>103</v>
      </c>
      <c r="R27" s="9" t="str">
        <f t="shared" si="0"/>
        <v>si</v>
      </c>
    </row>
    <row r="28" spans="1:18" ht="12">
      <c r="A28" s="8" t="s">
        <v>62</v>
      </c>
      <c r="B28" s="16">
        <f>Prestitoperelocale!B28+PrestitoIntebibliotecarioEntra!B28+PRestitoIntebibliotecarioEsce!B28</f>
        <v>21234</v>
      </c>
      <c r="C28" s="16">
        <f>Prestitoperelocale!C28+PrestitoIntebibliotecarioEntra!C28+PRestitoIntebibliotecarioEsce!C28</f>
        <v>20184</v>
      </c>
      <c r="D28" s="16">
        <f>Prestitoperelocale!D28+PrestitoIntebibliotecarioEntra!D28+PRestitoIntebibliotecarioEsce!D28</f>
        <v>21602</v>
      </c>
      <c r="E28" s="16">
        <f>Prestitoperelocale!E28+PrestitoIntebibliotecarioEntra!E28+PRestitoIntebibliotecarioEsce!E28</f>
        <v>16405</v>
      </c>
      <c r="F28" s="16">
        <f>Prestitoperelocale!F28+PrestitoIntebibliotecarioEntra!F28+PRestitoIntebibliotecarioEsce!F28</f>
        <v>18692</v>
      </c>
      <c r="G28" s="16">
        <f>Prestitoperelocale!G28+PrestitoIntebibliotecarioEntra!G28+PRestitoIntebibliotecarioEsce!G28</f>
        <v>17347</v>
      </c>
      <c r="H28" s="16">
        <f>Prestitoperelocale!H28+PrestitoIntebibliotecarioEntra!H28+PRestitoIntebibliotecarioEsce!H28</f>
        <v>17934</v>
      </c>
      <c r="I28" s="16">
        <f>Prestitoperelocale!I28+PrestitoIntebibliotecarioEntra!I28+PRestitoIntebibliotecarioEsce!I28</f>
        <v>16394</v>
      </c>
      <c r="J28" s="16">
        <f>Prestitoperelocale!J28+PrestitoIntebibliotecarioEntra!J28+PRestitoIntebibliotecarioEsce!J28</f>
        <v>805</v>
      </c>
      <c r="K28" s="16">
        <f>Prestitoperelocale!K28+PrestitoIntebibliotecarioEntra!K28+PRestitoIntebibliotecarioEsce!K28</f>
        <v>0</v>
      </c>
      <c r="L28" s="16">
        <f>Prestitoperelocale!L28+PrestitoIntebibliotecarioEntra!L28+PRestitoIntebibliotecarioEsce!L28</f>
        <v>0</v>
      </c>
      <c r="M28" s="16">
        <f>Prestitoperelocale!M28+PrestitoIntebibliotecarioEntra!M28+PRestitoIntebibliotecarioEsce!M28</f>
        <v>0</v>
      </c>
      <c r="N28" s="16">
        <f>Prestitoperelocale!N28+PrestitoIntebibliotecarioEntra!N28+PRestitoIntebibliotecarioEsce!N28</f>
        <v>150597</v>
      </c>
      <c r="Q28" t="s">
        <v>62</v>
      </c>
      <c r="R28" s="9" t="str">
        <f t="shared" si="0"/>
        <v>si</v>
      </c>
    </row>
    <row r="29" spans="1:18" ht="12">
      <c r="A29" s="8" t="s">
        <v>58</v>
      </c>
      <c r="B29" s="16">
        <f>Prestitoperelocale!B29+PrestitoIntebibliotecarioEntra!B29+PRestitoIntebibliotecarioEsce!B29</f>
        <v>37</v>
      </c>
      <c r="C29" s="16">
        <f>Prestitoperelocale!C29+PrestitoIntebibliotecarioEntra!C29+PRestitoIntebibliotecarioEsce!C29</f>
        <v>42</v>
      </c>
      <c r="D29" s="16">
        <f>Prestitoperelocale!D29+PrestitoIntebibliotecarioEntra!D29+PRestitoIntebibliotecarioEsce!D29</f>
        <v>43</v>
      </c>
      <c r="E29" s="16">
        <f>Prestitoperelocale!E29+PrestitoIntebibliotecarioEntra!E29+PRestitoIntebibliotecarioEsce!E29</f>
        <v>42</v>
      </c>
      <c r="F29" s="16">
        <f>Prestitoperelocale!F29+PrestitoIntebibliotecarioEntra!F29+PRestitoIntebibliotecarioEsce!F29</f>
        <v>40</v>
      </c>
      <c r="G29" s="16">
        <f>Prestitoperelocale!G29+PrestitoIntebibliotecarioEntra!G29+PRestitoIntebibliotecarioEsce!G29</f>
        <v>23</v>
      </c>
      <c r="H29" s="16">
        <f>Prestitoperelocale!H29+PrestitoIntebibliotecarioEntra!H29+PRestitoIntebibliotecarioEsce!H29</f>
        <v>0</v>
      </c>
      <c r="I29" s="16">
        <f>Prestitoperelocale!I29+PrestitoIntebibliotecarioEntra!I29+PRestitoIntebibliotecarioEsce!I29</f>
        <v>0</v>
      </c>
      <c r="J29" s="16">
        <f>Prestitoperelocale!J29+PrestitoIntebibliotecarioEntra!J29+PRestitoIntebibliotecarioEsce!J29</f>
        <v>0</v>
      </c>
      <c r="K29" s="16">
        <f>Prestitoperelocale!K29+PrestitoIntebibliotecarioEntra!K29+PRestitoIntebibliotecarioEsce!K29</f>
        <v>0</v>
      </c>
      <c r="L29" s="16">
        <f>Prestitoperelocale!L29+PrestitoIntebibliotecarioEntra!L29+PRestitoIntebibliotecarioEsce!L29</f>
        <v>0</v>
      </c>
      <c r="M29" s="16">
        <f>Prestitoperelocale!M29+PrestitoIntebibliotecarioEntra!M29+PRestitoIntebibliotecarioEsce!M29</f>
        <v>0</v>
      </c>
      <c r="N29" s="16">
        <f>Prestitoperelocale!N29+PrestitoIntebibliotecarioEntra!N29+PRestitoIntebibliotecarioEsce!N29</f>
        <v>227</v>
      </c>
      <c r="Q29" t="s">
        <v>58</v>
      </c>
      <c r="R29" s="9" t="str">
        <f t="shared" si="0"/>
        <v>si</v>
      </c>
    </row>
    <row r="30" spans="1:18" ht="12">
      <c r="A30" s="8" t="s">
        <v>20</v>
      </c>
      <c r="B30" s="16">
        <f>Prestitoperelocale!B30+PrestitoIntebibliotecarioEntra!B30+PRestitoIntebibliotecarioEsce!B30</f>
        <v>0</v>
      </c>
      <c r="C30" s="16">
        <f>Prestitoperelocale!C30+PrestitoIntebibliotecarioEntra!C30+PRestitoIntebibliotecarioEsce!C30</f>
        <v>0</v>
      </c>
      <c r="D30" s="16">
        <f>Prestitoperelocale!D30+PrestitoIntebibliotecarioEntra!D30+PRestitoIntebibliotecarioEsce!D30</f>
        <v>0</v>
      </c>
      <c r="E30" s="16">
        <f>Prestitoperelocale!E30+PrestitoIntebibliotecarioEntra!E30+PRestitoIntebibliotecarioEsce!E30</f>
        <v>0</v>
      </c>
      <c r="F30" s="16">
        <f>Prestitoperelocale!F30+PrestitoIntebibliotecarioEntra!F30+PRestitoIntebibliotecarioEsce!F30</f>
        <v>0</v>
      </c>
      <c r="G30" s="16">
        <f>Prestitoperelocale!G30+PrestitoIntebibliotecarioEntra!G30+PRestitoIntebibliotecarioEsce!G30</f>
        <v>0</v>
      </c>
      <c r="H30" s="16">
        <f>Prestitoperelocale!H30+PrestitoIntebibliotecarioEntra!H30+PRestitoIntebibliotecarioEsce!H30</f>
        <v>0</v>
      </c>
      <c r="I30" s="16">
        <f>Prestitoperelocale!I30+PrestitoIntebibliotecarioEntra!I30+PRestitoIntebibliotecarioEsce!I30</f>
        <v>0</v>
      </c>
      <c r="J30" s="16">
        <f>Prestitoperelocale!J30+PrestitoIntebibliotecarioEntra!J30+PRestitoIntebibliotecarioEsce!J30</f>
        <v>0</v>
      </c>
      <c r="K30" s="16">
        <f>Prestitoperelocale!K30+PrestitoIntebibliotecarioEntra!K30+PRestitoIntebibliotecarioEsce!K30</f>
        <v>0</v>
      </c>
      <c r="L30" s="16">
        <f>Prestitoperelocale!L30+PrestitoIntebibliotecarioEntra!L30+PRestitoIntebibliotecarioEsce!L30</f>
        <v>0</v>
      </c>
      <c r="M30" s="16">
        <f>Prestitoperelocale!M30+PrestitoIntebibliotecarioEntra!M30+PRestitoIntebibliotecarioEsce!M30</f>
        <v>0</v>
      </c>
      <c r="N30" s="16">
        <f>Prestitoperelocale!N30+PrestitoIntebibliotecarioEntra!N30+PRestitoIntebibliotecarioEsce!N30</f>
        <v>0</v>
      </c>
      <c r="Q30" t="s">
        <v>20</v>
      </c>
      <c r="R30" s="9" t="str">
        <f t="shared" si="0"/>
        <v>si</v>
      </c>
    </row>
    <row r="31" spans="1:18" ht="12">
      <c r="A31" s="8" t="s">
        <v>63</v>
      </c>
      <c r="B31" s="16">
        <f>Prestitoperelocale!B31+PrestitoIntebibliotecarioEntra!B31+PRestitoIntebibliotecarioEsce!B31</f>
        <v>1553</v>
      </c>
      <c r="C31" s="16">
        <f>Prestitoperelocale!C31+PrestitoIntebibliotecarioEntra!C31+PRestitoIntebibliotecarioEsce!C31</f>
        <v>2176</v>
      </c>
      <c r="D31" s="16">
        <f>Prestitoperelocale!D31+PrestitoIntebibliotecarioEntra!D31+PRestitoIntebibliotecarioEsce!D31</f>
        <v>2898</v>
      </c>
      <c r="E31" s="16">
        <f>Prestitoperelocale!E31+PrestitoIntebibliotecarioEntra!E31+PRestitoIntebibliotecarioEsce!E31</f>
        <v>1755</v>
      </c>
      <c r="F31" s="16">
        <f>Prestitoperelocale!F31+PrestitoIntebibliotecarioEntra!F31+PRestitoIntebibliotecarioEsce!F31</f>
        <v>1313</v>
      </c>
      <c r="G31" s="16">
        <f>Prestitoperelocale!G31+PrestitoIntebibliotecarioEntra!G31+PRestitoIntebibliotecarioEsce!G31</f>
        <v>1185</v>
      </c>
      <c r="H31" s="16">
        <f>Prestitoperelocale!H31+PrestitoIntebibliotecarioEntra!H31+PRestitoIntebibliotecarioEsce!H31</f>
        <v>946</v>
      </c>
      <c r="I31" s="16">
        <f>Prestitoperelocale!I31+PrestitoIntebibliotecarioEntra!I31+PRestitoIntebibliotecarioEsce!I31</f>
        <v>458</v>
      </c>
      <c r="J31" s="16">
        <f>Prestitoperelocale!J31+PrestitoIntebibliotecarioEntra!J31+PRestitoIntebibliotecarioEsce!J31</f>
        <v>45</v>
      </c>
      <c r="K31" s="16">
        <f>Prestitoperelocale!K31+PrestitoIntebibliotecarioEntra!K31+PRestitoIntebibliotecarioEsce!K31</f>
        <v>0</v>
      </c>
      <c r="L31" s="16">
        <f>Prestitoperelocale!L31+PrestitoIntebibliotecarioEntra!L31+PRestitoIntebibliotecarioEsce!L31</f>
        <v>0</v>
      </c>
      <c r="M31" s="16">
        <f>Prestitoperelocale!M31+PrestitoIntebibliotecarioEntra!M31+PRestitoIntebibliotecarioEsce!M31</f>
        <v>0</v>
      </c>
      <c r="N31" s="16">
        <f>Prestitoperelocale!N31+PrestitoIntebibliotecarioEntra!N31+PRestitoIntebibliotecarioEsce!N31</f>
        <v>12329</v>
      </c>
      <c r="Q31" t="s">
        <v>63</v>
      </c>
      <c r="R31" s="9" t="str">
        <f t="shared" si="0"/>
        <v>si</v>
      </c>
    </row>
    <row r="32" spans="1:18" ht="12">
      <c r="A32" s="8" t="s">
        <v>64</v>
      </c>
      <c r="B32" s="16">
        <f>Prestitoperelocale!B32+PrestitoIntebibliotecarioEntra!B32+PRestitoIntebibliotecarioEsce!B32</f>
        <v>3824</v>
      </c>
      <c r="C32" s="16">
        <f>Prestitoperelocale!C32+PrestitoIntebibliotecarioEntra!C32+PRestitoIntebibliotecarioEsce!C32</f>
        <v>3295</v>
      </c>
      <c r="D32" s="16">
        <f>Prestitoperelocale!D32+PrestitoIntebibliotecarioEntra!D32+PRestitoIntebibliotecarioEsce!D32</f>
        <v>3775</v>
      </c>
      <c r="E32" s="16">
        <f>Prestitoperelocale!E32+PrestitoIntebibliotecarioEntra!E32+PRestitoIntebibliotecarioEsce!E32</f>
        <v>2948</v>
      </c>
      <c r="F32" s="16">
        <f>Prestitoperelocale!F32+PrestitoIntebibliotecarioEntra!F32+PRestitoIntebibliotecarioEsce!F32</f>
        <v>3800</v>
      </c>
      <c r="G32" s="16">
        <f>Prestitoperelocale!G32+PrestitoIntebibliotecarioEntra!G32+PRestitoIntebibliotecarioEsce!G32</f>
        <v>3677</v>
      </c>
      <c r="H32" s="16">
        <f>Prestitoperelocale!H32+PrestitoIntebibliotecarioEntra!H32+PRestitoIntebibliotecarioEsce!H32</f>
        <v>3312</v>
      </c>
      <c r="I32" s="16">
        <f>Prestitoperelocale!I32+PrestitoIntebibliotecarioEntra!I32+PRestitoIntebibliotecarioEsce!I32</f>
        <v>2239</v>
      </c>
      <c r="J32" s="16">
        <f>Prestitoperelocale!J32+PrestitoIntebibliotecarioEntra!J32+PRestitoIntebibliotecarioEsce!J32</f>
        <v>139</v>
      </c>
      <c r="K32" s="16">
        <f>Prestitoperelocale!K32+PrestitoIntebibliotecarioEntra!K32+PRestitoIntebibliotecarioEsce!K32</f>
        <v>0</v>
      </c>
      <c r="L32" s="16">
        <f>Prestitoperelocale!L32+PrestitoIntebibliotecarioEntra!L32+PRestitoIntebibliotecarioEsce!L32</f>
        <v>0</v>
      </c>
      <c r="M32" s="16">
        <f>Prestitoperelocale!M32+PrestitoIntebibliotecarioEntra!M32+PRestitoIntebibliotecarioEsce!M32</f>
        <v>0</v>
      </c>
      <c r="N32" s="16">
        <f>Prestitoperelocale!N32+PrestitoIntebibliotecarioEntra!N32+PRestitoIntebibliotecarioEsce!N32</f>
        <v>27009</v>
      </c>
      <c r="Q32" t="s">
        <v>64</v>
      </c>
      <c r="R32" s="9" t="str">
        <f t="shared" si="0"/>
        <v>si</v>
      </c>
    </row>
    <row r="33" spans="1:18" ht="12">
      <c r="A33" s="8" t="s">
        <v>65</v>
      </c>
      <c r="B33" s="16">
        <f>Prestitoperelocale!B33+PrestitoIntebibliotecarioEntra!B33+PRestitoIntebibliotecarioEsce!B33</f>
        <v>39</v>
      </c>
      <c r="C33" s="16">
        <f>Prestitoperelocale!C33+PrestitoIntebibliotecarioEntra!C33+PRestitoIntebibliotecarioEsce!C33</f>
        <v>39</v>
      </c>
      <c r="D33" s="16">
        <f>Prestitoperelocale!D33+PrestitoIntebibliotecarioEntra!D33+PRestitoIntebibliotecarioEsce!D33</f>
        <v>31</v>
      </c>
      <c r="E33" s="16">
        <f>Prestitoperelocale!E33+PrestitoIntebibliotecarioEntra!E33+PRestitoIntebibliotecarioEsce!E33</f>
        <v>19</v>
      </c>
      <c r="F33" s="16">
        <f>Prestitoperelocale!F33+PrestitoIntebibliotecarioEntra!F33+PRestitoIntebibliotecarioEsce!F33</f>
        <v>14</v>
      </c>
      <c r="G33" s="16">
        <f>Prestitoperelocale!G33+PrestitoIntebibliotecarioEntra!G33+PRestitoIntebibliotecarioEsce!G33</f>
        <v>2</v>
      </c>
      <c r="H33" s="16">
        <f>Prestitoperelocale!H33+PrestitoIntebibliotecarioEntra!H33+PRestitoIntebibliotecarioEsce!H33</f>
        <v>0</v>
      </c>
      <c r="I33" s="16">
        <f>Prestitoperelocale!I33+PrestitoIntebibliotecarioEntra!I33+PRestitoIntebibliotecarioEsce!I33</f>
        <v>0</v>
      </c>
      <c r="J33" s="16">
        <f>Prestitoperelocale!J33+PrestitoIntebibliotecarioEntra!J33+PRestitoIntebibliotecarioEsce!J33</f>
        <v>0</v>
      </c>
      <c r="K33" s="16">
        <f>Prestitoperelocale!K33+PrestitoIntebibliotecarioEntra!K33+PRestitoIntebibliotecarioEsce!K33</f>
        <v>0</v>
      </c>
      <c r="L33" s="16">
        <f>Prestitoperelocale!L33+PrestitoIntebibliotecarioEntra!L33+PRestitoIntebibliotecarioEsce!L33</f>
        <v>0</v>
      </c>
      <c r="M33" s="16">
        <f>Prestitoperelocale!M33+PrestitoIntebibliotecarioEntra!M33+PRestitoIntebibliotecarioEsce!M33</f>
        <v>0</v>
      </c>
      <c r="N33" s="16">
        <f>Prestitoperelocale!N33+PrestitoIntebibliotecarioEntra!N33+PRestitoIntebibliotecarioEsce!N33</f>
        <v>144</v>
      </c>
      <c r="Q33" t="s">
        <v>65</v>
      </c>
      <c r="R33" s="9" t="str">
        <f t="shared" si="0"/>
        <v>si</v>
      </c>
    </row>
    <row r="34" spans="1:18" ht="12">
      <c r="A34" s="8" t="s">
        <v>21</v>
      </c>
      <c r="B34" s="16">
        <f>Prestitoperelocale!B34+PrestitoIntebibliotecarioEntra!B34+PRestitoIntebibliotecarioEsce!B34</f>
        <v>3046</v>
      </c>
      <c r="C34" s="16">
        <f>Prestitoperelocale!C34+PrestitoIntebibliotecarioEntra!C34+PRestitoIntebibliotecarioEsce!C34</f>
        <v>2767</v>
      </c>
      <c r="D34" s="16">
        <f>Prestitoperelocale!D34+PrestitoIntebibliotecarioEntra!D34+PRestitoIntebibliotecarioEsce!D34</f>
        <v>2914</v>
      </c>
      <c r="E34" s="16">
        <f>Prestitoperelocale!E34+PrestitoIntebibliotecarioEntra!E34+PRestitoIntebibliotecarioEsce!E34</f>
        <v>2256</v>
      </c>
      <c r="F34" s="16">
        <f>Prestitoperelocale!F34+PrestitoIntebibliotecarioEntra!F34+PRestitoIntebibliotecarioEsce!F34</f>
        <v>2548</v>
      </c>
      <c r="G34" s="16">
        <f>Prestitoperelocale!G34+PrestitoIntebibliotecarioEntra!G34+PRestitoIntebibliotecarioEsce!G34</f>
        <v>2786</v>
      </c>
      <c r="H34" s="16">
        <f>Prestitoperelocale!H34+PrestitoIntebibliotecarioEntra!H34+PRestitoIntebibliotecarioEsce!H34</f>
        <v>2898</v>
      </c>
      <c r="I34" s="16">
        <f>Prestitoperelocale!I34+PrestitoIntebibliotecarioEntra!I34+PRestitoIntebibliotecarioEsce!I34</f>
        <v>1552</v>
      </c>
      <c r="J34" s="16">
        <f>Prestitoperelocale!J34+PrestitoIntebibliotecarioEntra!J34+PRestitoIntebibliotecarioEsce!J34</f>
        <v>29</v>
      </c>
      <c r="K34" s="16">
        <f>Prestitoperelocale!K34+PrestitoIntebibliotecarioEntra!K34+PRestitoIntebibliotecarioEsce!K34</f>
        <v>0</v>
      </c>
      <c r="L34" s="16">
        <f>Prestitoperelocale!L34+PrestitoIntebibliotecarioEntra!L34+PRestitoIntebibliotecarioEsce!L34</f>
        <v>0</v>
      </c>
      <c r="M34" s="16">
        <f>Prestitoperelocale!M34+PrestitoIntebibliotecarioEntra!M34+PRestitoIntebibliotecarioEsce!M34</f>
        <v>0</v>
      </c>
      <c r="N34" s="16">
        <f>Prestitoperelocale!N34+PrestitoIntebibliotecarioEntra!N34+PRestitoIntebibliotecarioEsce!N34</f>
        <v>20796</v>
      </c>
      <c r="Q34" t="s">
        <v>21</v>
      </c>
      <c r="R34" s="9" t="str">
        <f t="shared" si="0"/>
        <v>si</v>
      </c>
    </row>
    <row r="35" spans="1:18" ht="12">
      <c r="A35" s="8" t="s">
        <v>41</v>
      </c>
      <c r="B35" s="16">
        <f>Prestitoperelocale!B35+PrestitoIntebibliotecarioEntra!B35+PRestitoIntebibliotecarioEsce!B35</f>
        <v>114</v>
      </c>
      <c r="C35" s="16">
        <f>Prestitoperelocale!C35+PrestitoIntebibliotecarioEntra!C35+PRestitoIntebibliotecarioEsce!C35</f>
        <v>88</v>
      </c>
      <c r="D35" s="16">
        <f>Prestitoperelocale!D35+PrestitoIntebibliotecarioEntra!D35+PRestitoIntebibliotecarioEsce!D35</f>
        <v>88</v>
      </c>
      <c r="E35" s="16">
        <f>Prestitoperelocale!E35+PrestitoIntebibliotecarioEntra!E35+PRestitoIntebibliotecarioEsce!E35</f>
        <v>67</v>
      </c>
      <c r="F35" s="16">
        <f>Prestitoperelocale!F35+PrestitoIntebibliotecarioEntra!F35+PRestitoIntebibliotecarioEsce!F35</f>
        <v>56</v>
      </c>
      <c r="G35" s="16">
        <f>Prestitoperelocale!G35+PrestitoIntebibliotecarioEntra!G35+PRestitoIntebibliotecarioEsce!G35</f>
        <v>32</v>
      </c>
      <c r="H35" s="16">
        <f>Prestitoperelocale!H35+PrestitoIntebibliotecarioEntra!H35+PRestitoIntebibliotecarioEsce!H35</f>
        <v>93</v>
      </c>
      <c r="I35" s="16">
        <f>Prestitoperelocale!I35+PrestitoIntebibliotecarioEntra!I35+PRestitoIntebibliotecarioEsce!I35</f>
        <v>38</v>
      </c>
      <c r="J35" s="16">
        <f>Prestitoperelocale!J35+PrestitoIntebibliotecarioEntra!J35+PRestitoIntebibliotecarioEsce!J35</f>
        <v>0</v>
      </c>
      <c r="K35" s="16">
        <f>Prestitoperelocale!K35+PrestitoIntebibliotecarioEntra!K35+PRestitoIntebibliotecarioEsce!K35</f>
        <v>0</v>
      </c>
      <c r="L35" s="16">
        <f>Prestitoperelocale!L35+PrestitoIntebibliotecarioEntra!L35+PRestitoIntebibliotecarioEsce!L35</f>
        <v>0</v>
      </c>
      <c r="M35" s="16">
        <f>Prestitoperelocale!M35+PrestitoIntebibliotecarioEntra!M35+PRestitoIntebibliotecarioEsce!M35</f>
        <v>0</v>
      </c>
      <c r="N35" s="16">
        <f>Prestitoperelocale!N35+PrestitoIntebibliotecarioEntra!N35+PRestitoIntebibliotecarioEsce!N35</f>
        <v>576</v>
      </c>
      <c r="Q35" t="s">
        <v>41</v>
      </c>
      <c r="R35" s="9" t="str">
        <f t="shared" si="0"/>
        <v>si</v>
      </c>
    </row>
    <row r="36" spans="1:18" ht="12">
      <c r="A36" s="8" t="s">
        <v>43</v>
      </c>
      <c r="B36" s="16">
        <f>Prestitoperelocale!B36+PrestitoIntebibliotecarioEntra!B36+PRestitoIntebibliotecarioEsce!B36</f>
        <v>9</v>
      </c>
      <c r="C36" s="16">
        <f>Prestitoperelocale!C36+PrestitoIntebibliotecarioEntra!C36+PRestitoIntebibliotecarioEsce!C36</f>
        <v>15</v>
      </c>
      <c r="D36" s="16">
        <f>Prestitoperelocale!D36+PrestitoIntebibliotecarioEntra!D36+PRestitoIntebibliotecarioEsce!D36</f>
        <v>7</v>
      </c>
      <c r="E36" s="16">
        <f>Prestitoperelocale!E36+PrestitoIntebibliotecarioEntra!E36+PRestitoIntebibliotecarioEsce!E36</f>
        <v>7</v>
      </c>
      <c r="F36" s="16">
        <f>Prestitoperelocale!F36+PrestitoIntebibliotecarioEntra!F36+PRestitoIntebibliotecarioEsce!F36</f>
        <v>7</v>
      </c>
      <c r="G36" s="16">
        <f>Prestitoperelocale!G36+PrestitoIntebibliotecarioEntra!G36+PRestitoIntebibliotecarioEsce!G36</f>
        <v>4</v>
      </c>
      <c r="H36" s="16">
        <f>Prestitoperelocale!H36+PrestitoIntebibliotecarioEntra!H36+PRestitoIntebibliotecarioEsce!H36</f>
        <v>21</v>
      </c>
      <c r="I36" s="16">
        <f>Prestitoperelocale!I36+PrestitoIntebibliotecarioEntra!I36+PRestitoIntebibliotecarioEsce!I36</f>
        <v>4</v>
      </c>
      <c r="J36" s="16">
        <f>Prestitoperelocale!J36+PrestitoIntebibliotecarioEntra!J36+PRestitoIntebibliotecarioEsce!J36</f>
        <v>0</v>
      </c>
      <c r="K36" s="16">
        <f>Prestitoperelocale!K36+PrestitoIntebibliotecarioEntra!K36+PRestitoIntebibliotecarioEsce!K36</f>
        <v>0</v>
      </c>
      <c r="L36" s="16">
        <f>Prestitoperelocale!L36+PrestitoIntebibliotecarioEntra!L36+PRestitoIntebibliotecarioEsce!L36</f>
        <v>0</v>
      </c>
      <c r="M36" s="16">
        <f>Prestitoperelocale!M36+PrestitoIntebibliotecarioEntra!M36+PRestitoIntebibliotecarioEsce!M36</f>
        <v>0</v>
      </c>
      <c r="N36" s="16">
        <f>Prestitoperelocale!N36+PrestitoIntebibliotecarioEntra!N36+PRestitoIntebibliotecarioEsce!N36</f>
        <v>74</v>
      </c>
      <c r="Q36" t="s">
        <v>43</v>
      </c>
      <c r="R36" s="9" t="str">
        <f t="shared" si="0"/>
        <v>si</v>
      </c>
    </row>
    <row r="37" spans="1:18" ht="12">
      <c r="A37" s="8" t="s">
        <v>39</v>
      </c>
      <c r="B37" s="16">
        <f>Prestitoperelocale!B37+PrestitoIntebibliotecarioEntra!B37+PRestitoIntebibliotecarioEsce!B37</f>
        <v>0</v>
      </c>
      <c r="C37" s="16">
        <f>Prestitoperelocale!C37+PrestitoIntebibliotecarioEntra!C37+PRestitoIntebibliotecarioEsce!C37</f>
        <v>2</v>
      </c>
      <c r="D37" s="16">
        <f>Prestitoperelocale!D37+PrestitoIntebibliotecarioEntra!D37+PRestitoIntebibliotecarioEsce!D37</f>
        <v>4</v>
      </c>
      <c r="E37" s="16">
        <f>Prestitoperelocale!E37+PrestitoIntebibliotecarioEntra!E37+PRestitoIntebibliotecarioEsce!E37</f>
        <v>10</v>
      </c>
      <c r="F37" s="16">
        <f>Prestitoperelocale!F37+PrestitoIntebibliotecarioEntra!F37+PRestitoIntebibliotecarioEsce!F37</f>
        <v>0</v>
      </c>
      <c r="G37" s="16">
        <f>Prestitoperelocale!G37+PrestitoIntebibliotecarioEntra!G37+PRestitoIntebibliotecarioEsce!G37</f>
        <v>0</v>
      </c>
      <c r="H37" s="16">
        <f>Prestitoperelocale!H37+PrestitoIntebibliotecarioEntra!H37+PRestitoIntebibliotecarioEsce!H37</f>
        <v>2</v>
      </c>
      <c r="I37" s="16">
        <f>Prestitoperelocale!I37+PrestitoIntebibliotecarioEntra!I37+PRestitoIntebibliotecarioEsce!I37</f>
        <v>0</v>
      </c>
      <c r="J37" s="16">
        <f>Prestitoperelocale!J37+PrestitoIntebibliotecarioEntra!J37+PRestitoIntebibliotecarioEsce!J37</f>
        <v>0</v>
      </c>
      <c r="K37" s="16">
        <f>Prestitoperelocale!K37+PrestitoIntebibliotecarioEntra!K37+PRestitoIntebibliotecarioEsce!K37</f>
        <v>0</v>
      </c>
      <c r="L37" s="16">
        <f>Prestitoperelocale!L37+PrestitoIntebibliotecarioEntra!L37+PRestitoIntebibliotecarioEsce!L37</f>
        <v>0</v>
      </c>
      <c r="M37" s="16">
        <f>Prestitoperelocale!M37+PrestitoIntebibliotecarioEntra!M37+PRestitoIntebibliotecarioEsce!M37</f>
        <v>0</v>
      </c>
      <c r="N37" s="16">
        <f>Prestitoperelocale!N37+PrestitoIntebibliotecarioEntra!N37+PRestitoIntebibliotecarioEsce!N37</f>
        <v>18</v>
      </c>
      <c r="Q37" t="s">
        <v>39</v>
      </c>
      <c r="R37" s="9" t="str">
        <f t="shared" si="0"/>
        <v>si</v>
      </c>
    </row>
    <row r="38" spans="1:18" ht="12">
      <c r="A38" s="8" t="s">
        <v>86</v>
      </c>
      <c r="B38" s="16">
        <f>Prestitoperelocale!B38+PrestitoIntebibliotecarioEntra!B38+PRestitoIntebibliotecarioEsce!B38</f>
        <v>0</v>
      </c>
      <c r="C38" s="16">
        <f>Prestitoperelocale!C38+PrestitoIntebibliotecarioEntra!C38+PRestitoIntebibliotecarioEsce!C38</f>
        <v>0</v>
      </c>
      <c r="D38" s="16">
        <f>Prestitoperelocale!D38+PrestitoIntebibliotecarioEntra!D38+PRestitoIntebibliotecarioEsce!D38</f>
        <v>0</v>
      </c>
      <c r="E38" s="16">
        <f>Prestitoperelocale!E38+PrestitoIntebibliotecarioEntra!E38+PRestitoIntebibliotecarioEsce!E38</f>
        <v>0</v>
      </c>
      <c r="F38" s="16">
        <f>Prestitoperelocale!F38+PrestitoIntebibliotecarioEntra!F38+PRestitoIntebibliotecarioEsce!F38</f>
        <v>0</v>
      </c>
      <c r="G38" s="16">
        <f>Prestitoperelocale!G38+PrestitoIntebibliotecarioEntra!G38+PRestitoIntebibliotecarioEsce!G38</f>
        <v>0</v>
      </c>
      <c r="H38" s="16">
        <f>Prestitoperelocale!H38+PrestitoIntebibliotecarioEntra!H38+PRestitoIntebibliotecarioEsce!H38</f>
        <v>2</v>
      </c>
      <c r="I38" s="16">
        <f>Prestitoperelocale!I38+PrestitoIntebibliotecarioEntra!I38+PRestitoIntebibliotecarioEsce!I38</f>
        <v>0</v>
      </c>
      <c r="J38" s="16">
        <f>Prestitoperelocale!J38+PrestitoIntebibliotecarioEntra!J38+PRestitoIntebibliotecarioEsce!J38</f>
        <v>0</v>
      </c>
      <c r="K38" s="16">
        <f>Prestitoperelocale!K38+PrestitoIntebibliotecarioEntra!K38+PRestitoIntebibliotecarioEsce!K38</f>
        <v>0</v>
      </c>
      <c r="L38" s="16">
        <f>Prestitoperelocale!L38+PrestitoIntebibliotecarioEntra!L38+PRestitoIntebibliotecarioEsce!L38</f>
        <v>0</v>
      </c>
      <c r="M38" s="16">
        <f>Prestitoperelocale!M38+PrestitoIntebibliotecarioEntra!M38+PRestitoIntebibliotecarioEsce!M38</f>
        <v>0</v>
      </c>
      <c r="N38" s="16">
        <f>Prestitoperelocale!N38+PrestitoIntebibliotecarioEntra!N38+PRestitoIntebibliotecarioEsce!N38</f>
        <v>2</v>
      </c>
      <c r="Q38" t="s">
        <v>86</v>
      </c>
      <c r="R38" s="9" t="str">
        <f t="shared" si="0"/>
        <v>si</v>
      </c>
    </row>
    <row r="39" spans="1:18" ht="12">
      <c r="A39" s="8" t="s">
        <v>75</v>
      </c>
      <c r="B39" s="16">
        <f>Prestitoperelocale!B39+PrestitoIntebibliotecarioEntra!B39+PRestitoIntebibliotecarioEsce!B39</f>
        <v>4722</v>
      </c>
      <c r="C39" s="16">
        <f>Prestitoperelocale!C39+PrestitoIntebibliotecarioEntra!C39+PRestitoIntebibliotecarioEsce!C39</f>
        <v>4344</v>
      </c>
      <c r="D39" s="16">
        <f>Prestitoperelocale!D39+PrestitoIntebibliotecarioEntra!D39+PRestitoIntebibliotecarioEsce!D39</f>
        <v>4787</v>
      </c>
      <c r="E39" s="16">
        <f>Prestitoperelocale!E39+PrestitoIntebibliotecarioEntra!E39+PRestitoIntebibliotecarioEsce!E39</f>
        <v>3929</v>
      </c>
      <c r="F39" s="16">
        <f>Prestitoperelocale!F39+PrestitoIntebibliotecarioEntra!F39+PRestitoIntebibliotecarioEsce!F39</f>
        <v>4407</v>
      </c>
      <c r="G39" s="16">
        <f>Prestitoperelocale!G39+PrestitoIntebibliotecarioEntra!G39+PRestitoIntebibliotecarioEsce!G39</f>
        <v>4455</v>
      </c>
      <c r="H39" s="16">
        <f>Prestitoperelocale!H39+PrestitoIntebibliotecarioEntra!H39+PRestitoIntebibliotecarioEsce!H39</f>
        <v>4420</v>
      </c>
      <c r="I39" s="16">
        <f>Prestitoperelocale!I39+PrestitoIntebibliotecarioEntra!I39+PRestitoIntebibliotecarioEsce!I39</f>
        <v>3117</v>
      </c>
      <c r="J39" s="16">
        <f>Prestitoperelocale!J39+PrestitoIntebibliotecarioEntra!J39+PRestitoIntebibliotecarioEsce!J39</f>
        <v>215</v>
      </c>
      <c r="K39" s="16">
        <f>Prestitoperelocale!K39+PrestitoIntebibliotecarioEntra!K39+PRestitoIntebibliotecarioEsce!K39</f>
        <v>0</v>
      </c>
      <c r="L39" s="16">
        <f>Prestitoperelocale!L39+PrestitoIntebibliotecarioEntra!L39+PRestitoIntebibliotecarioEsce!L39</f>
        <v>0</v>
      </c>
      <c r="M39" s="16">
        <f>Prestitoperelocale!M39+PrestitoIntebibliotecarioEntra!M39+PRestitoIntebibliotecarioEsce!M39</f>
        <v>0</v>
      </c>
      <c r="N39" s="16">
        <f>Prestitoperelocale!N39+PrestitoIntebibliotecarioEntra!N39+PRestitoIntebibliotecarioEsce!N39</f>
        <v>34396</v>
      </c>
      <c r="Q39" t="s">
        <v>75</v>
      </c>
      <c r="R39" s="9" t="str">
        <f t="shared" si="0"/>
        <v>si</v>
      </c>
    </row>
    <row r="40" spans="1:18" ht="12">
      <c r="A40" s="8" t="s">
        <v>22</v>
      </c>
      <c r="B40" s="16">
        <f>Prestitoperelocale!B40+PrestitoIntebibliotecarioEntra!B40+PRestitoIntebibliotecarioEsce!B40</f>
        <v>0</v>
      </c>
      <c r="C40" s="16">
        <f>Prestitoperelocale!C40+PrestitoIntebibliotecarioEntra!C40+PRestitoIntebibliotecarioEsce!C40</f>
        <v>0</v>
      </c>
      <c r="D40" s="16">
        <f>Prestitoperelocale!D40+PrestitoIntebibliotecarioEntra!D40+PRestitoIntebibliotecarioEsce!D40</f>
        <v>0</v>
      </c>
      <c r="E40" s="16">
        <f>Prestitoperelocale!E40+PrestitoIntebibliotecarioEntra!E40+PRestitoIntebibliotecarioEsce!E40</f>
        <v>0</v>
      </c>
      <c r="F40" s="16">
        <f>Prestitoperelocale!F40+PrestitoIntebibliotecarioEntra!F40+PRestitoIntebibliotecarioEsce!F40</f>
        <v>0</v>
      </c>
      <c r="G40" s="16">
        <f>Prestitoperelocale!G40+PrestitoIntebibliotecarioEntra!G40+PRestitoIntebibliotecarioEsce!G40</f>
        <v>0</v>
      </c>
      <c r="H40" s="16">
        <f>Prestitoperelocale!H40+PrestitoIntebibliotecarioEntra!H40+PRestitoIntebibliotecarioEsce!H40</f>
        <v>0</v>
      </c>
      <c r="I40" s="16">
        <f>Prestitoperelocale!I40+PrestitoIntebibliotecarioEntra!I40+PRestitoIntebibliotecarioEsce!I40</f>
        <v>0</v>
      </c>
      <c r="J40" s="16">
        <f>Prestitoperelocale!J40+PrestitoIntebibliotecarioEntra!J40+PRestitoIntebibliotecarioEsce!J40</f>
        <v>0</v>
      </c>
      <c r="K40" s="16">
        <f>Prestitoperelocale!K40+PrestitoIntebibliotecarioEntra!K40+PRestitoIntebibliotecarioEsce!K40</f>
        <v>0</v>
      </c>
      <c r="L40" s="16">
        <f>Prestitoperelocale!L40+PrestitoIntebibliotecarioEntra!L40+PRestitoIntebibliotecarioEsce!L40</f>
        <v>0</v>
      </c>
      <c r="M40" s="16">
        <f>Prestitoperelocale!M40+PrestitoIntebibliotecarioEntra!M40+PRestitoIntebibliotecarioEsce!M40</f>
        <v>0</v>
      </c>
      <c r="N40" s="16">
        <f>Prestitoperelocale!N40+PrestitoIntebibliotecarioEntra!N40+PRestitoIntebibliotecarioEsce!N40</f>
        <v>0</v>
      </c>
      <c r="Q40" t="s">
        <v>22</v>
      </c>
      <c r="R40" s="9" t="str">
        <f t="shared" si="0"/>
        <v>si</v>
      </c>
    </row>
    <row r="41" spans="1:18" ht="12">
      <c r="A41" s="8" t="s">
        <v>23</v>
      </c>
      <c r="B41" s="16">
        <f>Prestitoperelocale!B41+PrestitoIntebibliotecarioEntra!B41+PRestitoIntebibliotecarioEsce!B41</f>
        <v>2654</v>
      </c>
      <c r="C41" s="16">
        <f>Prestitoperelocale!C41+PrestitoIntebibliotecarioEntra!C41+PRestitoIntebibliotecarioEsce!C41</f>
        <v>1536</v>
      </c>
      <c r="D41" s="16">
        <f>Prestitoperelocale!D41+PrestitoIntebibliotecarioEntra!D41+PRestitoIntebibliotecarioEsce!D41</f>
        <v>656</v>
      </c>
      <c r="E41" s="16">
        <f>Prestitoperelocale!E41+PrestitoIntebibliotecarioEntra!E41+PRestitoIntebibliotecarioEsce!E41</f>
        <v>433</v>
      </c>
      <c r="F41" s="16">
        <f>Prestitoperelocale!F41+PrestitoIntebibliotecarioEntra!F41+PRestitoIntebibliotecarioEsce!F41</f>
        <v>490</v>
      </c>
      <c r="G41" s="16">
        <f>Prestitoperelocale!G41+PrestitoIntebibliotecarioEntra!G41+PRestitoIntebibliotecarioEsce!G41</f>
        <v>587</v>
      </c>
      <c r="H41" s="16">
        <f>Prestitoperelocale!H41+PrestitoIntebibliotecarioEntra!H41+PRestitoIntebibliotecarioEsce!H41</f>
        <v>518</v>
      </c>
      <c r="I41" s="16">
        <f>Prestitoperelocale!I41+PrestitoIntebibliotecarioEntra!I41+PRestitoIntebibliotecarioEsce!I41</f>
        <v>375</v>
      </c>
      <c r="J41" s="16">
        <f>Prestitoperelocale!J41+PrestitoIntebibliotecarioEntra!J41+PRestitoIntebibliotecarioEsce!J41</f>
        <v>37</v>
      </c>
      <c r="K41" s="16">
        <f>Prestitoperelocale!K41+PrestitoIntebibliotecarioEntra!K41+PRestitoIntebibliotecarioEsce!K41</f>
        <v>0</v>
      </c>
      <c r="L41" s="16">
        <f>Prestitoperelocale!L41+PrestitoIntebibliotecarioEntra!L41+PRestitoIntebibliotecarioEsce!L41</f>
        <v>0</v>
      </c>
      <c r="M41" s="16">
        <f>Prestitoperelocale!M41+PrestitoIntebibliotecarioEntra!M41+PRestitoIntebibliotecarioEsce!M41</f>
        <v>0</v>
      </c>
      <c r="N41" s="16">
        <f>Prestitoperelocale!N41+PrestitoIntebibliotecarioEntra!N41+PRestitoIntebibliotecarioEsce!N41</f>
        <v>7286</v>
      </c>
      <c r="Q41" t="s">
        <v>23</v>
      </c>
      <c r="R41" s="9" t="str">
        <f t="shared" si="0"/>
        <v>si</v>
      </c>
    </row>
    <row r="42" spans="1:18" ht="12">
      <c r="A42" s="8" t="s">
        <v>12</v>
      </c>
      <c r="B42" s="16">
        <f>Prestitoperelocale!B42+PrestitoIntebibliotecarioEntra!B42+PRestitoIntebibliotecarioEsce!B42</f>
        <v>5338</v>
      </c>
      <c r="C42" s="16">
        <f>Prestitoperelocale!C42+PrestitoIntebibliotecarioEntra!C42+PRestitoIntebibliotecarioEsce!C42</f>
        <v>5124</v>
      </c>
      <c r="D42" s="16">
        <f>Prestitoperelocale!D42+PrestitoIntebibliotecarioEntra!D42+PRestitoIntebibliotecarioEsce!D42</f>
        <v>6111</v>
      </c>
      <c r="E42" s="16">
        <f>Prestitoperelocale!E42+PrestitoIntebibliotecarioEntra!E42+PRestitoIntebibliotecarioEsce!E42</f>
        <v>4992</v>
      </c>
      <c r="F42" s="16">
        <f>Prestitoperelocale!F42+PrestitoIntebibliotecarioEntra!F42+PRestitoIntebibliotecarioEsce!F42</f>
        <v>4826</v>
      </c>
      <c r="G42" s="16">
        <f>Prestitoperelocale!G42+PrestitoIntebibliotecarioEntra!G42+PRestitoIntebibliotecarioEsce!G42</f>
        <v>3945</v>
      </c>
      <c r="H42" s="16">
        <f>Prestitoperelocale!H42+PrestitoIntebibliotecarioEntra!H42+PRestitoIntebibliotecarioEsce!H42</f>
        <v>298</v>
      </c>
      <c r="I42" s="16">
        <f>Prestitoperelocale!I42+PrestitoIntebibliotecarioEntra!I42+PRestitoIntebibliotecarioEsce!I42</f>
        <v>28</v>
      </c>
      <c r="J42" s="16">
        <f>Prestitoperelocale!J42+PrestitoIntebibliotecarioEntra!J42+PRestitoIntebibliotecarioEsce!J42</f>
        <v>1</v>
      </c>
      <c r="K42" s="16">
        <f>Prestitoperelocale!K42+PrestitoIntebibliotecarioEntra!K42+PRestitoIntebibliotecarioEsce!K42</f>
        <v>0</v>
      </c>
      <c r="L42" s="16">
        <f>Prestitoperelocale!L42+PrestitoIntebibliotecarioEntra!L42+PRestitoIntebibliotecarioEsce!L42</f>
        <v>0</v>
      </c>
      <c r="M42" s="16">
        <f>Prestitoperelocale!M42+PrestitoIntebibliotecarioEntra!M42+PRestitoIntebibliotecarioEsce!M42</f>
        <v>0</v>
      </c>
      <c r="N42" s="16">
        <f>Prestitoperelocale!N42+PrestitoIntebibliotecarioEntra!N42+PRestitoIntebibliotecarioEsce!N42</f>
        <v>30663</v>
      </c>
      <c r="Q42" t="s">
        <v>12</v>
      </c>
      <c r="R42" s="9" t="str">
        <f t="shared" si="0"/>
        <v>si</v>
      </c>
    </row>
    <row r="43" spans="1:18" ht="12">
      <c r="A43" s="8" t="s">
        <v>66</v>
      </c>
      <c r="B43" s="16">
        <f>Prestitoperelocale!B43+PrestitoIntebibliotecarioEntra!B43+PRestitoIntebibliotecarioEsce!B43</f>
        <v>27</v>
      </c>
      <c r="C43" s="16">
        <f>Prestitoperelocale!C43+PrestitoIntebibliotecarioEntra!C43+PRestitoIntebibliotecarioEsce!C43</f>
        <v>26</v>
      </c>
      <c r="D43" s="16">
        <f>Prestitoperelocale!D43+PrestitoIntebibliotecarioEntra!D43+PRestitoIntebibliotecarioEsce!D43</f>
        <v>0</v>
      </c>
      <c r="E43" s="16">
        <f>Prestitoperelocale!E43+PrestitoIntebibliotecarioEntra!E43+PRestitoIntebibliotecarioEsce!E43</f>
        <v>4</v>
      </c>
      <c r="F43" s="16">
        <f>Prestitoperelocale!F43+PrestitoIntebibliotecarioEntra!F43+PRestitoIntebibliotecarioEsce!F43</f>
        <v>5</v>
      </c>
      <c r="G43" s="16">
        <f>Prestitoperelocale!G43+PrestitoIntebibliotecarioEntra!G43+PRestitoIntebibliotecarioEsce!G43</f>
        <v>4</v>
      </c>
      <c r="H43" s="16">
        <f>Prestitoperelocale!H43+PrestitoIntebibliotecarioEntra!H43+PRestitoIntebibliotecarioEsce!H43</f>
        <v>0</v>
      </c>
      <c r="I43" s="16">
        <f>Prestitoperelocale!I43+PrestitoIntebibliotecarioEntra!I43+PRestitoIntebibliotecarioEsce!I43</f>
        <v>0</v>
      </c>
      <c r="J43" s="16">
        <f>Prestitoperelocale!J43+PrestitoIntebibliotecarioEntra!J43+PRestitoIntebibliotecarioEsce!J43</f>
        <v>0</v>
      </c>
      <c r="K43" s="16">
        <f>Prestitoperelocale!K43+PrestitoIntebibliotecarioEntra!K43+PRestitoIntebibliotecarioEsce!K43</f>
        <v>0</v>
      </c>
      <c r="L43" s="16">
        <f>Prestitoperelocale!L43+PrestitoIntebibliotecarioEntra!L43+PRestitoIntebibliotecarioEsce!L43</f>
        <v>0</v>
      </c>
      <c r="M43" s="16">
        <f>Prestitoperelocale!M43+PrestitoIntebibliotecarioEntra!M43+PRestitoIntebibliotecarioEsce!M43</f>
        <v>0</v>
      </c>
      <c r="N43" s="16">
        <f>Prestitoperelocale!N43+PrestitoIntebibliotecarioEntra!N43+PRestitoIntebibliotecarioEsce!N43</f>
        <v>66</v>
      </c>
      <c r="Q43" t="s">
        <v>66</v>
      </c>
      <c r="R43" s="9" t="str">
        <f t="shared" si="0"/>
        <v>si</v>
      </c>
    </row>
    <row r="44" spans="1:18" ht="12">
      <c r="A44" s="8" t="s">
        <v>87</v>
      </c>
      <c r="B44" s="16">
        <f>Prestitoperelocale!B44+PrestitoIntebibliotecarioEntra!B44+PRestitoIntebibliotecarioEsce!B44</f>
        <v>32</v>
      </c>
      <c r="C44" s="16">
        <f>Prestitoperelocale!C44+PrestitoIntebibliotecarioEntra!C44+PRestitoIntebibliotecarioEsce!C44</f>
        <v>20</v>
      </c>
      <c r="D44" s="16">
        <f>Prestitoperelocale!D44+PrestitoIntebibliotecarioEntra!D44+PRestitoIntebibliotecarioEsce!D44</f>
        <v>11</v>
      </c>
      <c r="E44" s="16">
        <f>Prestitoperelocale!E44+PrestitoIntebibliotecarioEntra!E44+PRestitoIntebibliotecarioEsce!E44</f>
        <v>5</v>
      </c>
      <c r="F44" s="16">
        <f>Prestitoperelocale!F44+PrestitoIntebibliotecarioEntra!F44+PRestitoIntebibliotecarioEsce!F44</f>
        <v>28</v>
      </c>
      <c r="G44" s="16">
        <f>Prestitoperelocale!G44+PrestitoIntebibliotecarioEntra!G44+PRestitoIntebibliotecarioEsce!G44</f>
        <v>16</v>
      </c>
      <c r="H44" s="16">
        <f>Prestitoperelocale!H44+PrestitoIntebibliotecarioEntra!H44+PRestitoIntebibliotecarioEsce!H44</f>
        <v>36</v>
      </c>
      <c r="I44" s="16">
        <f>Prestitoperelocale!I44+PrestitoIntebibliotecarioEntra!I44+PRestitoIntebibliotecarioEsce!I44</f>
        <v>24</v>
      </c>
      <c r="J44" s="16">
        <f>Prestitoperelocale!J44+PrestitoIntebibliotecarioEntra!J44+PRestitoIntebibliotecarioEsce!J44</f>
        <v>0</v>
      </c>
      <c r="K44" s="16">
        <f>Prestitoperelocale!K44+PrestitoIntebibliotecarioEntra!K44+PRestitoIntebibliotecarioEsce!K44</f>
        <v>0</v>
      </c>
      <c r="L44" s="16">
        <f>Prestitoperelocale!L44+PrestitoIntebibliotecarioEntra!L44+PRestitoIntebibliotecarioEsce!L44</f>
        <v>0</v>
      </c>
      <c r="M44" s="16">
        <f>Prestitoperelocale!M44+PrestitoIntebibliotecarioEntra!M44+PRestitoIntebibliotecarioEsce!M44</f>
        <v>0</v>
      </c>
      <c r="N44" s="16">
        <f>Prestitoperelocale!N44+PrestitoIntebibliotecarioEntra!N44+PRestitoIntebibliotecarioEsce!N44</f>
        <v>172</v>
      </c>
      <c r="Q44" t="s">
        <v>87</v>
      </c>
      <c r="R44" s="9" t="str">
        <f t="shared" si="0"/>
        <v>si</v>
      </c>
    </row>
    <row r="45" spans="1:18" ht="12">
      <c r="A45" s="8" t="s">
        <v>24</v>
      </c>
      <c r="B45" s="16">
        <f>Prestitoperelocale!B45+PrestitoIntebibliotecarioEntra!B45+PRestitoIntebibliotecarioEsce!B45</f>
        <v>7074</v>
      </c>
      <c r="C45" s="16">
        <f>Prestitoperelocale!C45+PrestitoIntebibliotecarioEntra!C45+PRestitoIntebibliotecarioEsce!C45</f>
        <v>6816</v>
      </c>
      <c r="D45" s="16">
        <f>Prestitoperelocale!D45+PrestitoIntebibliotecarioEntra!D45+PRestitoIntebibliotecarioEsce!D45</f>
        <v>7499</v>
      </c>
      <c r="E45" s="16">
        <f>Prestitoperelocale!E45+PrestitoIntebibliotecarioEntra!E45+PRestitoIntebibliotecarioEsce!E45</f>
        <v>5632</v>
      </c>
      <c r="F45" s="16">
        <f>Prestitoperelocale!F45+PrestitoIntebibliotecarioEntra!F45+PRestitoIntebibliotecarioEsce!F45</f>
        <v>5962</v>
      </c>
      <c r="G45" s="16">
        <f>Prestitoperelocale!G45+PrestitoIntebibliotecarioEntra!G45+PRestitoIntebibliotecarioEsce!G45</f>
        <v>6133</v>
      </c>
      <c r="H45" s="16">
        <f>Prestitoperelocale!H45+PrestitoIntebibliotecarioEntra!H45+PRestitoIntebibliotecarioEsce!H45</f>
        <v>6575</v>
      </c>
      <c r="I45" s="16">
        <f>Prestitoperelocale!I45+PrestitoIntebibliotecarioEntra!I45+PRestitoIntebibliotecarioEsce!I45</f>
        <v>4764</v>
      </c>
      <c r="J45" s="16">
        <f>Prestitoperelocale!J45+PrestitoIntebibliotecarioEntra!J45+PRestitoIntebibliotecarioEsce!J45</f>
        <v>395</v>
      </c>
      <c r="K45" s="16">
        <f>Prestitoperelocale!K45+PrestitoIntebibliotecarioEntra!K45+PRestitoIntebibliotecarioEsce!K45</f>
        <v>0</v>
      </c>
      <c r="L45" s="16">
        <f>Prestitoperelocale!L45+PrestitoIntebibliotecarioEntra!L45+PRestitoIntebibliotecarioEsce!L45</f>
        <v>0</v>
      </c>
      <c r="M45" s="16">
        <f>Prestitoperelocale!M45+PrestitoIntebibliotecarioEntra!M45+PRestitoIntebibliotecarioEsce!M45</f>
        <v>0</v>
      </c>
      <c r="N45" s="16">
        <f>Prestitoperelocale!N45+PrestitoIntebibliotecarioEntra!N45+PRestitoIntebibliotecarioEsce!N45</f>
        <v>50850</v>
      </c>
      <c r="Q45" t="s">
        <v>24</v>
      </c>
      <c r="R45" s="9" t="str">
        <f t="shared" si="0"/>
        <v>si</v>
      </c>
    </row>
    <row r="46" spans="1:18" ht="12">
      <c r="A46" s="8" t="s">
        <v>16</v>
      </c>
      <c r="B46" s="16">
        <f>Prestitoperelocale!B46+PrestitoIntebibliotecarioEntra!B46+PRestitoIntebibliotecarioEsce!B46</f>
        <v>7441</v>
      </c>
      <c r="C46" s="16">
        <f>Prestitoperelocale!C46+PrestitoIntebibliotecarioEntra!C46+PRestitoIntebibliotecarioEsce!C46</f>
        <v>7281</v>
      </c>
      <c r="D46" s="16">
        <f>Prestitoperelocale!D46+PrestitoIntebibliotecarioEntra!D46+PRestitoIntebibliotecarioEsce!D46</f>
        <v>8645</v>
      </c>
      <c r="E46" s="16">
        <f>Prestitoperelocale!E46+PrestitoIntebibliotecarioEntra!E46+PRestitoIntebibliotecarioEsce!E46</f>
        <v>6845</v>
      </c>
      <c r="F46" s="16">
        <f>Prestitoperelocale!F46+PrestitoIntebibliotecarioEntra!F46+PRestitoIntebibliotecarioEsce!F46</f>
        <v>7236</v>
      </c>
      <c r="G46" s="16">
        <f>Prestitoperelocale!G46+PrestitoIntebibliotecarioEntra!G46+PRestitoIntebibliotecarioEsce!G46</f>
        <v>7447</v>
      </c>
      <c r="H46" s="16">
        <f>Prestitoperelocale!H46+PrestitoIntebibliotecarioEntra!H46+PRestitoIntebibliotecarioEsce!H46</f>
        <v>7591</v>
      </c>
      <c r="I46" s="16">
        <f>Prestitoperelocale!I46+PrestitoIntebibliotecarioEntra!I46+PRestitoIntebibliotecarioEsce!I46</f>
        <v>5597</v>
      </c>
      <c r="J46" s="16">
        <f>Prestitoperelocale!J46+PrestitoIntebibliotecarioEntra!J46+PRestitoIntebibliotecarioEsce!J46</f>
        <v>308</v>
      </c>
      <c r="K46" s="16">
        <f>Prestitoperelocale!K46+PrestitoIntebibliotecarioEntra!K46+PRestitoIntebibliotecarioEsce!K46</f>
        <v>0</v>
      </c>
      <c r="L46" s="16">
        <f>Prestitoperelocale!L46+PrestitoIntebibliotecarioEntra!L46+PRestitoIntebibliotecarioEsce!L46</f>
        <v>0</v>
      </c>
      <c r="M46" s="16">
        <f>Prestitoperelocale!M46+PrestitoIntebibliotecarioEntra!M46+PRestitoIntebibliotecarioEsce!M46</f>
        <v>0</v>
      </c>
      <c r="N46" s="16">
        <f>Prestitoperelocale!N46+PrestitoIntebibliotecarioEntra!N46+PRestitoIntebibliotecarioEsce!N46</f>
        <v>58391</v>
      </c>
      <c r="Q46" t="s">
        <v>16</v>
      </c>
      <c r="R46" s="9" t="str">
        <f t="shared" si="0"/>
        <v>si</v>
      </c>
    </row>
    <row r="47" spans="1:18" ht="12">
      <c r="A47" s="8" t="s">
        <v>25</v>
      </c>
      <c r="B47" s="16">
        <f>Prestitoperelocale!B47+PrestitoIntebibliotecarioEntra!B47+PRestitoIntebibliotecarioEsce!B47</f>
        <v>4242</v>
      </c>
      <c r="C47" s="16">
        <f>Prestitoperelocale!C47+PrestitoIntebibliotecarioEntra!C47+PRestitoIntebibliotecarioEsce!C47</f>
        <v>4804</v>
      </c>
      <c r="D47" s="16">
        <f>Prestitoperelocale!D47+PrestitoIntebibliotecarioEntra!D47+PRestitoIntebibliotecarioEsce!D47</f>
        <v>5615</v>
      </c>
      <c r="E47" s="16">
        <f>Prestitoperelocale!E47+PrestitoIntebibliotecarioEntra!E47+PRestitoIntebibliotecarioEsce!E47</f>
        <v>4494</v>
      </c>
      <c r="F47" s="16">
        <f>Prestitoperelocale!F47+PrestitoIntebibliotecarioEntra!F47+PRestitoIntebibliotecarioEsce!F47</f>
        <v>4744</v>
      </c>
      <c r="G47" s="16">
        <f>Prestitoperelocale!G47+PrestitoIntebibliotecarioEntra!G47+PRestitoIntebibliotecarioEsce!G47</f>
        <v>4172</v>
      </c>
      <c r="H47" s="16">
        <f>Prestitoperelocale!H47+PrestitoIntebibliotecarioEntra!H47+PRestitoIntebibliotecarioEsce!H47</f>
        <v>4218</v>
      </c>
      <c r="I47" s="16">
        <f>Prestitoperelocale!I47+PrestitoIntebibliotecarioEntra!I47+PRestitoIntebibliotecarioEsce!I47</f>
        <v>3257</v>
      </c>
      <c r="J47" s="16">
        <f>Prestitoperelocale!J47+PrestitoIntebibliotecarioEntra!J47+PRestitoIntebibliotecarioEsce!J47</f>
        <v>166</v>
      </c>
      <c r="K47" s="16">
        <f>Prestitoperelocale!K47+PrestitoIntebibliotecarioEntra!K47+PRestitoIntebibliotecarioEsce!K47</f>
        <v>0</v>
      </c>
      <c r="L47" s="16">
        <f>Prestitoperelocale!L47+PrestitoIntebibliotecarioEntra!L47+PRestitoIntebibliotecarioEsce!L47</f>
        <v>0</v>
      </c>
      <c r="M47" s="16">
        <f>Prestitoperelocale!M47+PrestitoIntebibliotecarioEntra!M47+PRestitoIntebibliotecarioEsce!M47</f>
        <v>0</v>
      </c>
      <c r="N47" s="16">
        <f>Prestitoperelocale!N47+PrestitoIntebibliotecarioEntra!N47+PRestitoIntebibliotecarioEsce!N47</f>
        <v>35712</v>
      </c>
      <c r="Q47" t="s">
        <v>25</v>
      </c>
      <c r="R47" s="9" t="str">
        <f t="shared" si="0"/>
        <v>si</v>
      </c>
    </row>
    <row r="48" spans="1:18" ht="12">
      <c r="A48" s="8" t="s">
        <v>13</v>
      </c>
      <c r="B48" s="16">
        <f>Prestitoperelocale!B48+PrestitoIntebibliotecarioEntra!B48+PRestitoIntebibliotecarioEsce!B48</f>
        <v>6525</v>
      </c>
      <c r="C48" s="16">
        <f>Prestitoperelocale!C48+PrestitoIntebibliotecarioEntra!C48+PRestitoIntebibliotecarioEsce!C48</f>
        <v>6376</v>
      </c>
      <c r="D48" s="16">
        <f>Prestitoperelocale!D48+PrestitoIntebibliotecarioEntra!D48+PRestitoIntebibliotecarioEsce!D48</f>
        <v>7568</v>
      </c>
      <c r="E48" s="16">
        <f>Prestitoperelocale!E48+PrestitoIntebibliotecarioEntra!E48+PRestitoIntebibliotecarioEsce!E48</f>
        <v>6007</v>
      </c>
      <c r="F48" s="16">
        <f>Prestitoperelocale!F48+PrestitoIntebibliotecarioEntra!F48+PRestitoIntebibliotecarioEsce!F48</f>
        <v>6095</v>
      </c>
      <c r="G48" s="16">
        <f>Prestitoperelocale!G48+PrestitoIntebibliotecarioEntra!G48+PRestitoIntebibliotecarioEsce!G48</f>
        <v>5775</v>
      </c>
      <c r="H48" s="16">
        <f>Prestitoperelocale!H48+PrestitoIntebibliotecarioEntra!H48+PRestitoIntebibliotecarioEsce!H48</f>
        <v>6283</v>
      </c>
      <c r="I48" s="16">
        <f>Prestitoperelocale!I48+PrestitoIntebibliotecarioEntra!I48+PRestitoIntebibliotecarioEsce!I48</f>
        <v>3794</v>
      </c>
      <c r="J48" s="16">
        <f>Prestitoperelocale!J48+PrestitoIntebibliotecarioEntra!J48+PRestitoIntebibliotecarioEsce!J48</f>
        <v>278</v>
      </c>
      <c r="K48" s="16">
        <f>Prestitoperelocale!K48+PrestitoIntebibliotecarioEntra!K48+PRestitoIntebibliotecarioEsce!K48</f>
        <v>0</v>
      </c>
      <c r="L48" s="16">
        <f>Prestitoperelocale!L48+PrestitoIntebibliotecarioEntra!L48+PRestitoIntebibliotecarioEsce!L48</f>
        <v>0</v>
      </c>
      <c r="M48" s="16">
        <f>Prestitoperelocale!M48+PrestitoIntebibliotecarioEntra!M48+PRestitoIntebibliotecarioEsce!M48</f>
        <v>0</v>
      </c>
      <c r="N48" s="16">
        <f>Prestitoperelocale!N48+PrestitoIntebibliotecarioEntra!N48+PRestitoIntebibliotecarioEsce!N48</f>
        <v>48701</v>
      </c>
      <c r="Q48" t="s">
        <v>13</v>
      </c>
      <c r="R48" s="9" t="str">
        <f t="shared" si="0"/>
        <v>si</v>
      </c>
    </row>
    <row r="49" spans="1:18" ht="12">
      <c r="A49" s="8" t="s">
        <v>26</v>
      </c>
      <c r="B49" s="16">
        <f>Prestitoperelocale!B49+PrestitoIntebibliotecarioEntra!B49+PRestitoIntebibliotecarioEsce!B49</f>
        <v>67</v>
      </c>
      <c r="C49" s="16">
        <f>Prestitoperelocale!C49+PrestitoIntebibliotecarioEntra!C49+PRestitoIntebibliotecarioEsce!C49</f>
        <v>66</v>
      </c>
      <c r="D49" s="16">
        <f>Prestitoperelocale!D49+PrestitoIntebibliotecarioEntra!D49+PRestitoIntebibliotecarioEsce!D49</f>
        <v>96</v>
      </c>
      <c r="E49" s="16">
        <f>Prestitoperelocale!E49+PrestitoIntebibliotecarioEntra!E49+PRestitoIntebibliotecarioEsce!E49</f>
        <v>54</v>
      </c>
      <c r="F49" s="16">
        <f>Prestitoperelocale!F49+PrestitoIntebibliotecarioEntra!F49+PRestitoIntebibliotecarioEsce!F49</f>
        <v>87</v>
      </c>
      <c r="G49" s="16">
        <f>Prestitoperelocale!G49+PrestitoIntebibliotecarioEntra!G49+PRestitoIntebibliotecarioEsce!G49</f>
        <v>29</v>
      </c>
      <c r="H49" s="16">
        <f>Prestitoperelocale!H49+PrestitoIntebibliotecarioEntra!H49+PRestitoIntebibliotecarioEsce!H49</f>
        <v>10</v>
      </c>
      <c r="I49" s="16">
        <f>Prestitoperelocale!I49+PrestitoIntebibliotecarioEntra!I49+PRestitoIntebibliotecarioEsce!I49</f>
        <v>0</v>
      </c>
      <c r="J49" s="16">
        <f>Prestitoperelocale!J49+PrestitoIntebibliotecarioEntra!J49+PRestitoIntebibliotecarioEsce!J49</f>
        <v>0</v>
      </c>
      <c r="K49" s="16">
        <f>Prestitoperelocale!K49+PrestitoIntebibliotecarioEntra!K49+PRestitoIntebibliotecarioEsce!K49</f>
        <v>0</v>
      </c>
      <c r="L49" s="16">
        <f>Prestitoperelocale!L49+PrestitoIntebibliotecarioEntra!L49+PRestitoIntebibliotecarioEsce!L49</f>
        <v>0</v>
      </c>
      <c r="M49" s="16">
        <f>Prestitoperelocale!M49+PrestitoIntebibliotecarioEntra!M49+PRestitoIntebibliotecarioEsce!M49</f>
        <v>0</v>
      </c>
      <c r="N49" s="16">
        <f>Prestitoperelocale!N49+PrestitoIntebibliotecarioEntra!N49+PRestitoIntebibliotecarioEsce!N49</f>
        <v>409</v>
      </c>
      <c r="Q49" t="s">
        <v>26</v>
      </c>
      <c r="R49" s="9" t="str">
        <f t="shared" si="0"/>
        <v>si</v>
      </c>
    </row>
    <row r="50" spans="1:18" ht="12">
      <c r="A50" s="8" t="s">
        <v>55</v>
      </c>
      <c r="B50" s="16">
        <f>Prestitoperelocale!B50+PrestitoIntebibliotecarioEntra!B50+PRestitoIntebibliotecarioEsce!B50</f>
        <v>11331</v>
      </c>
      <c r="C50" s="16">
        <f>Prestitoperelocale!C50+PrestitoIntebibliotecarioEntra!C50+PRestitoIntebibliotecarioEsce!C50</f>
        <v>9777</v>
      </c>
      <c r="D50" s="16">
        <f>Prestitoperelocale!D50+PrestitoIntebibliotecarioEntra!D50+PRestitoIntebibliotecarioEsce!D50</f>
        <v>10942</v>
      </c>
      <c r="E50" s="16">
        <f>Prestitoperelocale!E50+PrestitoIntebibliotecarioEntra!E50+PRestitoIntebibliotecarioEsce!E50</f>
        <v>8319</v>
      </c>
      <c r="F50" s="16">
        <f>Prestitoperelocale!F50+PrestitoIntebibliotecarioEntra!F50+PRestitoIntebibliotecarioEsce!F50</f>
        <v>9310</v>
      </c>
      <c r="G50" s="16">
        <f>Prestitoperelocale!G50+PrestitoIntebibliotecarioEntra!G50+PRestitoIntebibliotecarioEsce!G50</f>
        <v>9456</v>
      </c>
      <c r="H50" s="16">
        <f>Prestitoperelocale!H50+PrestitoIntebibliotecarioEntra!H50+PRestitoIntebibliotecarioEsce!H50</f>
        <v>9968</v>
      </c>
      <c r="I50" s="16">
        <f>Prestitoperelocale!I50+PrestitoIntebibliotecarioEntra!I50+PRestitoIntebibliotecarioEsce!I50</f>
        <v>8030</v>
      </c>
      <c r="J50" s="16">
        <f>Prestitoperelocale!J50+PrestitoIntebibliotecarioEntra!J50+PRestitoIntebibliotecarioEsce!J50</f>
        <v>395</v>
      </c>
      <c r="K50" s="16">
        <f>Prestitoperelocale!K50+PrestitoIntebibliotecarioEntra!K50+PRestitoIntebibliotecarioEsce!K50</f>
        <v>0</v>
      </c>
      <c r="L50" s="16">
        <f>Prestitoperelocale!L50+PrestitoIntebibliotecarioEntra!L50+PRestitoIntebibliotecarioEsce!L50</f>
        <v>0</v>
      </c>
      <c r="M50" s="16">
        <f>Prestitoperelocale!M50+PrestitoIntebibliotecarioEntra!M50+PRestitoIntebibliotecarioEsce!M50</f>
        <v>0</v>
      </c>
      <c r="N50" s="16">
        <f>Prestitoperelocale!N50+PrestitoIntebibliotecarioEntra!N50+PRestitoIntebibliotecarioEsce!N50</f>
        <v>77528</v>
      </c>
      <c r="Q50" t="s">
        <v>55</v>
      </c>
      <c r="R50" s="9" t="str">
        <f t="shared" si="0"/>
        <v>si</v>
      </c>
    </row>
    <row r="51" spans="1:18" ht="12">
      <c r="A51" s="8" t="s">
        <v>67</v>
      </c>
      <c r="B51" s="16">
        <f>Prestitoperelocale!B51+PrestitoIntebibliotecarioEntra!B51+PRestitoIntebibliotecarioEsce!B51</f>
        <v>4456</v>
      </c>
      <c r="C51" s="16">
        <f>Prestitoperelocale!C51+PrestitoIntebibliotecarioEntra!C51+PRestitoIntebibliotecarioEsce!C51</f>
        <v>4287</v>
      </c>
      <c r="D51" s="16">
        <f>Prestitoperelocale!D51+PrestitoIntebibliotecarioEntra!D51+PRestitoIntebibliotecarioEsce!D51</f>
        <v>4571</v>
      </c>
      <c r="E51" s="16">
        <f>Prestitoperelocale!E51+PrestitoIntebibliotecarioEntra!E51+PRestitoIntebibliotecarioEsce!E51</f>
        <v>3465</v>
      </c>
      <c r="F51" s="16">
        <f>Prestitoperelocale!F51+PrestitoIntebibliotecarioEntra!F51+PRestitoIntebibliotecarioEsce!F51</f>
        <v>3847</v>
      </c>
      <c r="G51" s="16">
        <f>Prestitoperelocale!G51+PrestitoIntebibliotecarioEntra!G51+PRestitoIntebibliotecarioEsce!G51</f>
        <v>3688</v>
      </c>
      <c r="H51" s="16">
        <f>Prestitoperelocale!H51+PrestitoIntebibliotecarioEntra!H51+PRestitoIntebibliotecarioEsce!H51</f>
        <v>3752</v>
      </c>
      <c r="I51" s="16">
        <f>Prestitoperelocale!I51+PrestitoIntebibliotecarioEntra!I51+PRestitoIntebibliotecarioEsce!I51</f>
        <v>2608</v>
      </c>
      <c r="J51" s="16">
        <f>Prestitoperelocale!J51+PrestitoIntebibliotecarioEntra!J51+PRestitoIntebibliotecarioEsce!J51</f>
        <v>173</v>
      </c>
      <c r="K51" s="16">
        <f>Prestitoperelocale!K51+PrestitoIntebibliotecarioEntra!K51+PRestitoIntebibliotecarioEsce!K51</f>
        <v>0</v>
      </c>
      <c r="L51" s="16">
        <f>Prestitoperelocale!L51+PrestitoIntebibliotecarioEntra!L51+PRestitoIntebibliotecarioEsce!L51</f>
        <v>0</v>
      </c>
      <c r="M51" s="16">
        <f>Prestitoperelocale!M51+PrestitoIntebibliotecarioEntra!M51+PRestitoIntebibliotecarioEsce!M51</f>
        <v>0</v>
      </c>
      <c r="N51" s="16">
        <f>Prestitoperelocale!N51+PrestitoIntebibliotecarioEntra!N51+PRestitoIntebibliotecarioEsce!N51</f>
        <v>30847</v>
      </c>
      <c r="Q51" t="s">
        <v>67</v>
      </c>
      <c r="R51" s="9" t="str">
        <f t="shared" si="0"/>
        <v>si</v>
      </c>
    </row>
    <row r="52" spans="1:18" ht="12">
      <c r="A52" s="8" t="s">
        <v>76</v>
      </c>
      <c r="B52" s="16">
        <f>Prestitoperelocale!B52+PrestitoIntebibliotecarioEntra!B52+PRestitoIntebibliotecarioEsce!B52</f>
        <v>1398</v>
      </c>
      <c r="C52" s="16">
        <f>Prestitoperelocale!C52+PrestitoIntebibliotecarioEntra!C52+PRestitoIntebibliotecarioEsce!C52</f>
        <v>1260</v>
      </c>
      <c r="D52" s="16">
        <f>Prestitoperelocale!D52+PrestitoIntebibliotecarioEntra!D52+PRestitoIntebibliotecarioEsce!D52</f>
        <v>1668</v>
      </c>
      <c r="E52" s="16">
        <f>Prestitoperelocale!E52+PrestitoIntebibliotecarioEntra!E52+PRestitoIntebibliotecarioEsce!E52</f>
        <v>1251</v>
      </c>
      <c r="F52" s="16">
        <f>Prestitoperelocale!F52+PrestitoIntebibliotecarioEntra!F52+PRestitoIntebibliotecarioEsce!F52</f>
        <v>1312</v>
      </c>
      <c r="G52" s="16">
        <f>Prestitoperelocale!G52+PrestitoIntebibliotecarioEntra!G52+PRestitoIntebibliotecarioEsce!G52</f>
        <v>1200</v>
      </c>
      <c r="H52" s="16">
        <f>Prestitoperelocale!H52+PrestitoIntebibliotecarioEntra!H52+PRestitoIntebibliotecarioEsce!H52</f>
        <v>1174</v>
      </c>
      <c r="I52" s="16">
        <f>Prestitoperelocale!I52+PrestitoIntebibliotecarioEntra!I52+PRestitoIntebibliotecarioEsce!I52</f>
        <v>797</v>
      </c>
      <c r="J52" s="16">
        <f>Prestitoperelocale!J52+PrestitoIntebibliotecarioEntra!J52+PRestitoIntebibliotecarioEsce!J52</f>
        <v>46</v>
      </c>
      <c r="K52" s="16">
        <f>Prestitoperelocale!K52+PrestitoIntebibliotecarioEntra!K52+PRestitoIntebibliotecarioEsce!K52</f>
        <v>0</v>
      </c>
      <c r="L52" s="16">
        <f>Prestitoperelocale!L52+PrestitoIntebibliotecarioEntra!L52+PRestitoIntebibliotecarioEsce!L52</f>
        <v>0</v>
      </c>
      <c r="M52" s="16">
        <f>Prestitoperelocale!M52+PrestitoIntebibliotecarioEntra!M52+PRestitoIntebibliotecarioEsce!M52</f>
        <v>0</v>
      </c>
      <c r="N52" s="16">
        <f>Prestitoperelocale!N52+PrestitoIntebibliotecarioEntra!N52+PRestitoIntebibliotecarioEsce!N52</f>
        <v>10106</v>
      </c>
      <c r="Q52" t="s">
        <v>76</v>
      </c>
      <c r="R52" s="9" t="str">
        <f t="shared" si="0"/>
        <v>si</v>
      </c>
    </row>
    <row r="53" spans="1:18" ht="12">
      <c r="A53" s="8" t="s">
        <v>69</v>
      </c>
      <c r="B53" s="16">
        <f>Prestitoperelocale!B53+PrestitoIntebibliotecarioEntra!B53+PRestitoIntebibliotecarioEsce!B53</f>
        <v>2064</v>
      </c>
      <c r="C53" s="16">
        <f>Prestitoperelocale!C53+PrestitoIntebibliotecarioEntra!C53+PRestitoIntebibliotecarioEsce!C53</f>
        <v>1827</v>
      </c>
      <c r="D53" s="16">
        <f>Prestitoperelocale!D53+PrestitoIntebibliotecarioEntra!D53+PRestitoIntebibliotecarioEsce!D53</f>
        <v>1987</v>
      </c>
      <c r="E53" s="16">
        <f>Prestitoperelocale!E53+PrestitoIntebibliotecarioEntra!E53+PRestitoIntebibliotecarioEsce!E53</f>
        <v>1753</v>
      </c>
      <c r="F53" s="16">
        <f>Prestitoperelocale!F53+PrestitoIntebibliotecarioEntra!F53+PRestitoIntebibliotecarioEsce!F53</f>
        <v>1915</v>
      </c>
      <c r="G53" s="16">
        <f>Prestitoperelocale!G53+PrestitoIntebibliotecarioEntra!G53+PRestitoIntebibliotecarioEsce!G53</f>
        <v>1796</v>
      </c>
      <c r="H53" s="16">
        <f>Prestitoperelocale!H53+PrestitoIntebibliotecarioEntra!H53+PRestitoIntebibliotecarioEsce!H53</f>
        <v>1844</v>
      </c>
      <c r="I53" s="16">
        <f>Prestitoperelocale!I53+PrestitoIntebibliotecarioEntra!I53+PRestitoIntebibliotecarioEsce!I53</f>
        <v>1288</v>
      </c>
      <c r="J53" s="16">
        <f>Prestitoperelocale!J53+PrestitoIntebibliotecarioEntra!J53+PRestitoIntebibliotecarioEsce!J53</f>
        <v>50</v>
      </c>
      <c r="K53" s="16">
        <f>Prestitoperelocale!K53+PrestitoIntebibliotecarioEntra!K53+PRestitoIntebibliotecarioEsce!K53</f>
        <v>0</v>
      </c>
      <c r="L53" s="16">
        <f>Prestitoperelocale!L53+PrestitoIntebibliotecarioEntra!L53+PRestitoIntebibliotecarioEsce!L53</f>
        <v>0</v>
      </c>
      <c r="M53" s="16">
        <f>Prestitoperelocale!M53+PrestitoIntebibliotecarioEntra!M53+PRestitoIntebibliotecarioEsce!M53</f>
        <v>0</v>
      </c>
      <c r="N53" s="16">
        <f>Prestitoperelocale!N53+PrestitoIntebibliotecarioEntra!N53+PRestitoIntebibliotecarioEsce!N53</f>
        <v>14524</v>
      </c>
      <c r="Q53" t="s">
        <v>69</v>
      </c>
      <c r="R53" s="9" t="str">
        <f t="shared" si="0"/>
        <v>si</v>
      </c>
    </row>
    <row r="54" spans="1:18" ht="12">
      <c r="A54" s="8" t="s">
        <v>27</v>
      </c>
      <c r="B54" s="16">
        <f>Prestitoperelocale!B54+PrestitoIntebibliotecarioEntra!B54+PRestitoIntebibliotecarioEsce!B54</f>
        <v>316</v>
      </c>
      <c r="C54" s="16">
        <f>Prestitoperelocale!C54+PrestitoIntebibliotecarioEntra!C54+PRestitoIntebibliotecarioEsce!C54</f>
        <v>338</v>
      </c>
      <c r="D54" s="16">
        <f>Prestitoperelocale!D54+PrestitoIntebibliotecarioEntra!D54+PRestitoIntebibliotecarioEsce!D54</f>
        <v>415</v>
      </c>
      <c r="E54" s="16">
        <f>Prestitoperelocale!E54+PrestitoIntebibliotecarioEntra!E54+PRestitoIntebibliotecarioEsce!E54</f>
        <v>259</v>
      </c>
      <c r="F54" s="16">
        <f>Prestitoperelocale!F54+PrestitoIntebibliotecarioEntra!F54+PRestitoIntebibliotecarioEsce!F54</f>
        <v>329</v>
      </c>
      <c r="G54" s="16">
        <f>Prestitoperelocale!G54+PrestitoIntebibliotecarioEntra!G54+PRestitoIntebibliotecarioEsce!G54</f>
        <v>685</v>
      </c>
      <c r="H54" s="16">
        <f>Prestitoperelocale!H54+PrestitoIntebibliotecarioEntra!H54+PRestitoIntebibliotecarioEsce!H54</f>
        <v>662</v>
      </c>
      <c r="I54" s="16">
        <f>Prestitoperelocale!I54+PrestitoIntebibliotecarioEntra!I54+PRestitoIntebibliotecarioEsce!I54</f>
        <v>402</v>
      </c>
      <c r="J54" s="16">
        <f>Prestitoperelocale!J54+PrestitoIntebibliotecarioEntra!J54+PRestitoIntebibliotecarioEsce!J54</f>
        <v>32</v>
      </c>
      <c r="K54" s="16">
        <f>Prestitoperelocale!K54+PrestitoIntebibliotecarioEntra!K54+PRestitoIntebibliotecarioEsce!K54</f>
        <v>0</v>
      </c>
      <c r="L54" s="16">
        <f>Prestitoperelocale!L54+PrestitoIntebibliotecarioEntra!L54+PRestitoIntebibliotecarioEsce!L54</f>
        <v>0</v>
      </c>
      <c r="M54" s="16">
        <f>Prestitoperelocale!M54+PrestitoIntebibliotecarioEntra!M54+PRestitoIntebibliotecarioEsce!M54</f>
        <v>0</v>
      </c>
      <c r="N54" s="16">
        <f>Prestitoperelocale!N54+PrestitoIntebibliotecarioEntra!N54+PRestitoIntebibliotecarioEsce!N54</f>
        <v>3438</v>
      </c>
      <c r="Q54" t="s">
        <v>27</v>
      </c>
      <c r="R54" s="9" t="str">
        <f t="shared" si="0"/>
        <v>si</v>
      </c>
    </row>
    <row r="55" spans="1:18" ht="12">
      <c r="A55" s="8" t="s">
        <v>28</v>
      </c>
      <c r="B55" s="16">
        <f>Prestitoperelocale!B55+PrestitoIntebibliotecarioEntra!B55+PRestitoIntebibliotecarioEsce!B55</f>
        <v>1012</v>
      </c>
      <c r="C55" s="16">
        <f>Prestitoperelocale!C55+PrestitoIntebibliotecarioEntra!C55+PRestitoIntebibliotecarioEsce!C55</f>
        <v>1010</v>
      </c>
      <c r="D55" s="16">
        <f>Prestitoperelocale!D55+PrestitoIntebibliotecarioEntra!D55+PRestitoIntebibliotecarioEsce!D55</f>
        <v>1248</v>
      </c>
      <c r="E55" s="16">
        <f>Prestitoperelocale!E55+PrestitoIntebibliotecarioEntra!E55+PRestitoIntebibliotecarioEsce!E55</f>
        <v>815</v>
      </c>
      <c r="F55" s="16">
        <f>Prestitoperelocale!F55+PrestitoIntebibliotecarioEntra!F55+PRestitoIntebibliotecarioEsce!F55</f>
        <v>404</v>
      </c>
      <c r="G55" s="16">
        <f>Prestitoperelocale!G55+PrestitoIntebibliotecarioEntra!G55+PRestitoIntebibliotecarioEsce!G55</f>
        <v>429</v>
      </c>
      <c r="H55" s="16">
        <f>Prestitoperelocale!H55+PrestitoIntebibliotecarioEntra!H55+PRestitoIntebibliotecarioEsce!H55</f>
        <v>347</v>
      </c>
      <c r="I55" s="16">
        <f>Prestitoperelocale!I55+PrestitoIntebibliotecarioEntra!I55+PRestitoIntebibliotecarioEsce!I55</f>
        <v>337</v>
      </c>
      <c r="J55" s="16">
        <f>Prestitoperelocale!J55+PrestitoIntebibliotecarioEntra!J55+PRestitoIntebibliotecarioEsce!J55</f>
        <v>14</v>
      </c>
      <c r="K55" s="16">
        <f>Prestitoperelocale!K55+PrestitoIntebibliotecarioEntra!K55+PRestitoIntebibliotecarioEsce!K55</f>
        <v>0</v>
      </c>
      <c r="L55" s="16">
        <f>Prestitoperelocale!L55+PrestitoIntebibliotecarioEntra!L55+PRestitoIntebibliotecarioEsce!L55</f>
        <v>0</v>
      </c>
      <c r="M55" s="16">
        <f>Prestitoperelocale!M55+PrestitoIntebibliotecarioEntra!M55+PRestitoIntebibliotecarioEsce!M55</f>
        <v>0</v>
      </c>
      <c r="N55" s="16">
        <f>Prestitoperelocale!N55+PrestitoIntebibliotecarioEntra!N55+PRestitoIntebibliotecarioEsce!N55</f>
        <v>5616</v>
      </c>
      <c r="Q55" t="s">
        <v>28</v>
      </c>
      <c r="R55" s="9" t="str">
        <f t="shared" si="0"/>
        <v>si</v>
      </c>
    </row>
    <row r="56" spans="1:18" ht="12">
      <c r="A56" s="8" t="s">
        <v>77</v>
      </c>
      <c r="B56" s="16">
        <f>Prestitoperelocale!B56+PrestitoIntebibliotecarioEntra!B56+PRestitoIntebibliotecarioEsce!B56</f>
        <v>3257</v>
      </c>
      <c r="C56" s="16">
        <f>Prestitoperelocale!C56+PrestitoIntebibliotecarioEntra!C56+PRestitoIntebibliotecarioEsce!C56</f>
        <v>3349</v>
      </c>
      <c r="D56" s="16">
        <f>Prestitoperelocale!D56+PrestitoIntebibliotecarioEntra!D56+PRestitoIntebibliotecarioEsce!D56</f>
        <v>3761</v>
      </c>
      <c r="E56" s="16">
        <f>Prestitoperelocale!E56+PrestitoIntebibliotecarioEntra!E56+PRestitoIntebibliotecarioEsce!E56</f>
        <v>2986</v>
      </c>
      <c r="F56" s="16">
        <f>Prestitoperelocale!F56+PrestitoIntebibliotecarioEntra!F56+PRestitoIntebibliotecarioEsce!F56</f>
        <v>3241</v>
      </c>
      <c r="G56" s="16">
        <f>Prestitoperelocale!G56+PrestitoIntebibliotecarioEntra!G56+PRestitoIntebibliotecarioEsce!G56</f>
        <v>3338</v>
      </c>
      <c r="H56" s="16">
        <f>Prestitoperelocale!H56+PrestitoIntebibliotecarioEntra!H56+PRestitoIntebibliotecarioEsce!H56</f>
        <v>2998</v>
      </c>
      <c r="I56" s="16">
        <f>Prestitoperelocale!I56+PrestitoIntebibliotecarioEntra!I56+PRestitoIntebibliotecarioEsce!I56</f>
        <v>2325</v>
      </c>
      <c r="J56" s="16">
        <f>Prestitoperelocale!J56+PrestitoIntebibliotecarioEntra!J56+PRestitoIntebibliotecarioEsce!J56</f>
        <v>109</v>
      </c>
      <c r="K56" s="16">
        <f>Prestitoperelocale!K56+PrestitoIntebibliotecarioEntra!K56+PRestitoIntebibliotecarioEsce!K56</f>
        <v>0</v>
      </c>
      <c r="L56" s="16">
        <f>Prestitoperelocale!L56+PrestitoIntebibliotecarioEntra!L56+PRestitoIntebibliotecarioEsce!L56</f>
        <v>0</v>
      </c>
      <c r="M56" s="16">
        <f>Prestitoperelocale!M56+PrestitoIntebibliotecarioEntra!M56+PRestitoIntebibliotecarioEsce!M56</f>
        <v>0</v>
      </c>
      <c r="N56" s="16">
        <f>Prestitoperelocale!N56+PrestitoIntebibliotecarioEntra!N56+PRestitoIntebibliotecarioEsce!N56</f>
        <v>25364</v>
      </c>
      <c r="Q56" t="s">
        <v>77</v>
      </c>
      <c r="R56" s="9" t="str">
        <f t="shared" si="0"/>
        <v>si</v>
      </c>
    </row>
    <row r="57" spans="1:18" ht="12">
      <c r="A57" s="8" t="s">
        <v>53</v>
      </c>
      <c r="B57" s="16">
        <f>Prestitoperelocale!B57+PrestitoIntebibliotecarioEntra!B57+PRestitoIntebibliotecarioEsce!B57</f>
        <v>27</v>
      </c>
      <c r="C57" s="16">
        <f>Prestitoperelocale!C57+PrestitoIntebibliotecarioEntra!C57+PRestitoIntebibliotecarioEsce!C57</f>
        <v>29</v>
      </c>
      <c r="D57" s="16">
        <f>Prestitoperelocale!D57+PrestitoIntebibliotecarioEntra!D57+PRestitoIntebibliotecarioEsce!D57</f>
        <v>18</v>
      </c>
      <c r="E57" s="16">
        <f>Prestitoperelocale!E57+PrestitoIntebibliotecarioEntra!E57+PRestitoIntebibliotecarioEsce!E57</f>
        <v>6</v>
      </c>
      <c r="F57" s="16">
        <f>Prestitoperelocale!F57+PrestitoIntebibliotecarioEntra!F57+PRestitoIntebibliotecarioEsce!F57</f>
        <v>9</v>
      </c>
      <c r="G57" s="16">
        <f>Prestitoperelocale!G57+PrestitoIntebibliotecarioEntra!G57+PRestitoIntebibliotecarioEsce!G57</f>
        <v>7</v>
      </c>
      <c r="H57" s="16">
        <f>Prestitoperelocale!H57+PrestitoIntebibliotecarioEntra!H57+PRestitoIntebibliotecarioEsce!H57</f>
        <v>22</v>
      </c>
      <c r="I57" s="16">
        <f>Prestitoperelocale!I57+PrestitoIntebibliotecarioEntra!I57+PRestitoIntebibliotecarioEsce!I57</f>
        <v>2</v>
      </c>
      <c r="J57" s="16">
        <f>Prestitoperelocale!J57+PrestitoIntebibliotecarioEntra!J57+PRestitoIntebibliotecarioEsce!J57</f>
        <v>0</v>
      </c>
      <c r="K57" s="16">
        <f>Prestitoperelocale!K57+PrestitoIntebibliotecarioEntra!K57+PRestitoIntebibliotecarioEsce!K57</f>
        <v>0</v>
      </c>
      <c r="L57" s="16">
        <f>Prestitoperelocale!L57+PrestitoIntebibliotecarioEntra!L57+PRestitoIntebibliotecarioEsce!L57</f>
        <v>0</v>
      </c>
      <c r="M57" s="16">
        <f>Prestitoperelocale!M57+PrestitoIntebibliotecarioEntra!M57+PRestitoIntebibliotecarioEsce!M57</f>
        <v>0</v>
      </c>
      <c r="N57" s="16">
        <f>Prestitoperelocale!N57+PrestitoIntebibliotecarioEntra!N57+PRestitoIntebibliotecarioEsce!N57</f>
        <v>120</v>
      </c>
      <c r="Q57" t="s">
        <v>53</v>
      </c>
      <c r="R57" s="9" t="str">
        <f t="shared" si="0"/>
        <v>si</v>
      </c>
    </row>
    <row r="58" spans="1:18" ht="12">
      <c r="A58" s="8" t="s">
        <v>29</v>
      </c>
      <c r="B58" s="16">
        <f>Prestitoperelocale!B58+PrestitoIntebibliotecarioEntra!B58+PRestitoIntebibliotecarioEsce!B58</f>
        <v>779</v>
      </c>
      <c r="C58" s="16">
        <f>Prestitoperelocale!C58+PrestitoIntebibliotecarioEntra!C58+PRestitoIntebibliotecarioEsce!C58</f>
        <v>736</v>
      </c>
      <c r="D58" s="16">
        <f>Prestitoperelocale!D58+PrestitoIntebibliotecarioEntra!D58+PRestitoIntebibliotecarioEsce!D58</f>
        <v>737</v>
      </c>
      <c r="E58" s="16">
        <f>Prestitoperelocale!E58+PrestitoIntebibliotecarioEntra!E58+PRestitoIntebibliotecarioEsce!E58</f>
        <v>637</v>
      </c>
      <c r="F58" s="16">
        <f>Prestitoperelocale!F58+PrestitoIntebibliotecarioEntra!F58+PRestitoIntebibliotecarioEsce!F58</f>
        <v>636</v>
      </c>
      <c r="G58" s="16">
        <f>Prestitoperelocale!G58+PrestitoIntebibliotecarioEntra!G58+PRestitoIntebibliotecarioEsce!G58</f>
        <v>618</v>
      </c>
      <c r="H58" s="16">
        <f>Prestitoperelocale!H58+PrestitoIntebibliotecarioEntra!H58+PRestitoIntebibliotecarioEsce!H58</f>
        <v>605</v>
      </c>
      <c r="I58" s="16">
        <f>Prestitoperelocale!I58+PrestitoIntebibliotecarioEntra!I58+PRestitoIntebibliotecarioEsce!I58</f>
        <v>517</v>
      </c>
      <c r="J58" s="16">
        <f>Prestitoperelocale!J58+PrestitoIntebibliotecarioEntra!J58+PRestitoIntebibliotecarioEsce!J58</f>
        <v>50</v>
      </c>
      <c r="K58" s="16">
        <f>Prestitoperelocale!K58+PrestitoIntebibliotecarioEntra!K58+PRestitoIntebibliotecarioEsce!K58</f>
        <v>0</v>
      </c>
      <c r="L58" s="16">
        <f>Prestitoperelocale!L58+PrestitoIntebibliotecarioEntra!L58+PRestitoIntebibliotecarioEsce!L58</f>
        <v>0</v>
      </c>
      <c r="M58" s="16">
        <f>Prestitoperelocale!M58+PrestitoIntebibliotecarioEntra!M58+PRestitoIntebibliotecarioEsce!M58</f>
        <v>0</v>
      </c>
      <c r="N58" s="16">
        <f>Prestitoperelocale!N58+PrestitoIntebibliotecarioEntra!N58+PRestitoIntebibliotecarioEsce!N58</f>
        <v>5315</v>
      </c>
      <c r="Q58" t="s">
        <v>29</v>
      </c>
      <c r="R58" s="9" t="str">
        <f t="shared" si="0"/>
        <v>si</v>
      </c>
    </row>
    <row r="59" spans="1:18" ht="12">
      <c r="A59" s="8" t="s">
        <v>60</v>
      </c>
      <c r="B59" s="16">
        <f>Prestitoperelocale!B59+PrestitoIntebibliotecarioEntra!B59+PRestitoIntebibliotecarioEsce!B59</f>
        <v>0</v>
      </c>
      <c r="C59" s="16">
        <f>Prestitoperelocale!C59+PrestitoIntebibliotecarioEntra!C59+PRestitoIntebibliotecarioEsce!C59</f>
        <v>0</v>
      </c>
      <c r="D59" s="16">
        <f>Prestitoperelocale!D59+PrestitoIntebibliotecarioEntra!D59+PRestitoIntebibliotecarioEsce!D59</f>
        <v>0</v>
      </c>
      <c r="E59" s="16">
        <f>Prestitoperelocale!E59+PrestitoIntebibliotecarioEntra!E59+PRestitoIntebibliotecarioEsce!E59</f>
        <v>0</v>
      </c>
      <c r="F59" s="16">
        <f>Prestitoperelocale!F59+PrestitoIntebibliotecarioEntra!F59+PRestitoIntebibliotecarioEsce!F59</f>
        <v>0</v>
      </c>
      <c r="G59" s="16">
        <f>Prestitoperelocale!G59+PrestitoIntebibliotecarioEntra!G59+PRestitoIntebibliotecarioEsce!G59</f>
        <v>0</v>
      </c>
      <c r="H59" s="16">
        <f>Prestitoperelocale!H59+PrestitoIntebibliotecarioEntra!H59+PRestitoIntebibliotecarioEsce!H59</f>
        <v>0</v>
      </c>
      <c r="I59" s="16">
        <f>Prestitoperelocale!I59+PrestitoIntebibliotecarioEntra!I59+PRestitoIntebibliotecarioEsce!I59</f>
        <v>0</v>
      </c>
      <c r="J59" s="16">
        <f>Prestitoperelocale!J59+PrestitoIntebibliotecarioEntra!J59+PRestitoIntebibliotecarioEsce!J59</f>
        <v>0</v>
      </c>
      <c r="K59" s="16">
        <f>Prestitoperelocale!K59+PrestitoIntebibliotecarioEntra!K59+PRestitoIntebibliotecarioEsce!K59</f>
        <v>0</v>
      </c>
      <c r="L59" s="16">
        <f>Prestitoperelocale!L59+PrestitoIntebibliotecarioEntra!L59+PRestitoIntebibliotecarioEsce!L59</f>
        <v>0</v>
      </c>
      <c r="M59" s="16">
        <f>Prestitoperelocale!M59+PrestitoIntebibliotecarioEntra!M59+PRestitoIntebibliotecarioEsce!M59</f>
        <v>0</v>
      </c>
      <c r="N59" s="16">
        <f>Prestitoperelocale!N59+PrestitoIntebibliotecarioEntra!N59+PRestitoIntebibliotecarioEsce!N59</f>
        <v>0</v>
      </c>
      <c r="Q59" t="s">
        <v>60</v>
      </c>
      <c r="R59" s="9" t="str">
        <f t="shared" si="0"/>
        <v>si</v>
      </c>
    </row>
    <row r="60" spans="1:18" ht="12">
      <c r="A60" s="8" t="s">
        <v>54</v>
      </c>
      <c r="B60" s="16">
        <f>Prestitoperelocale!B60+PrestitoIntebibliotecarioEntra!B60+PRestitoIntebibliotecarioEsce!B60</f>
        <v>0</v>
      </c>
      <c r="C60" s="16">
        <f>Prestitoperelocale!C60+PrestitoIntebibliotecarioEntra!C60+PRestitoIntebibliotecarioEsce!C60</f>
        <v>0</v>
      </c>
      <c r="D60" s="16">
        <f>Prestitoperelocale!D60+PrestitoIntebibliotecarioEntra!D60+PRestitoIntebibliotecarioEsce!D60</f>
        <v>0</v>
      </c>
      <c r="E60" s="16">
        <f>Prestitoperelocale!E60+PrestitoIntebibliotecarioEntra!E60+PRestitoIntebibliotecarioEsce!E60</f>
        <v>0</v>
      </c>
      <c r="F60" s="16">
        <f>Prestitoperelocale!F60+PrestitoIntebibliotecarioEntra!F60+PRestitoIntebibliotecarioEsce!F60</f>
        <v>0</v>
      </c>
      <c r="G60" s="16">
        <f>Prestitoperelocale!G60+PrestitoIntebibliotecarioEntra!G60+PRestitoIntebibliotecarioEsce!G60</f>
        <v>0</v>
      </c>
      <c r="H60" s="16">
        <f>Prestitoperelocale!H60+PrestitoIntebibliotecarioEntra!H60+PRestitoIntebibliotecarioEsce!H60</f>
        <v>0</v>
      </c>
      <c r="I60" s="16">
        <f>Prestitoperelocale!I60+PrestitoIntebibliotecarioEntra!I60+PRestitoIntebibliotecarioEsce!I60</f>
        <v>0</v>
      </c>
      <c r="J60" s="16">
        <f>Prestitoperelocale!J60+PrestitoIntebibliotecarioEntra!J60+PRestitoIntebibliotecarioEsce!J60</f>
        <v>0</v>
      </c>
      <c r="K60" s="16">
        <f>Prestitoperelocale!K60+PrestitoIntebibliotecarioEntra!K60+PRestitoIntebibliotecarioEsce!K60</f>
        <v>0</v>
      </c>
      <c r="L60" s="16">
        <f>Prestitoperelocale!L60+PrestitoIntebibliotecarioEntra!L60+PRestitoIntebibliotecarioEsce!L60</f>
        <v>0</v>
      </c>
      <c r="M60" s="16">
        <f>Prestitoperelocale!M60+PrestitoIntebibliotecarioEntra!M60+PRestitoIntebibliotecarioEsce!M60</f>
        <v>0</v>
      </c>
      <c r="N60" s="16">
        <f>Prestitoperelocale!N60+PrestitoIntebibliotecarioEntra!N60+PRestitoIntebibliotecarioEsce!N60</f>
        <v>0</v>
      </c>
      <c r="Q60" t="s">
        <v>54</v>
      </c>
      <c r="R60" s="9" t="str">
        <f t="shared" si="0"/>
        <v>si</v>
      </c>
    </row>
    <row r="61" spans="1:18" ht="12">
      <c r="A61" s="8" t="s">
        <v>78</v>
      </c>
      <c r="B61" s="16">
        <f>Prestitoperelocale!B61+PrestitoIntebibliotecarioEntra!B61+PRestitoIntebibliotecarioEsce!B61</f>
        <v>331</v>
      </c>
      <c r="C61" s="16">
        <f>Prestitoperelocale!C61+PrestitoIntebibliotecarioEntra!C61+PRestitoIntebibliotecarioEsce!C61</f>
        <v>387</v>
      </c>
      <c r="D61" s="16">
        <f>Prestitoperelocale!D61+PrestitoIntebibliotecarioEntra!D61+PRestitoIntebibliotecarioEsce!D61</f>
        <v>356</v>
      </c>
      <c r="E61" s="16">
        <f>Prestitoperelocale!E61+PrestitoIntebibliotecarioEntra!E61+PRestitoIntebibliotecarioEsce!E61</f>
        <v>307</v>
      </c>
      <c r="F61" s="16">
        <f>Prestitoperelocale!F61+PrestitoIntebibliotecarioEntra!F61+PRestitoIntebibliotecarioEsce!F61</f>
        <v>224</v>
      </c>
      <c r="G61" s="16">
        <f>Prestitoperelocale!G61+PrestitoIntebibliotecarioEntra!G61+PRestitoIntebibliotecarioEsce!G61</f>
        <v>196</v>
      </c>
      <c r="H61" s="16">
        <f>Prestitoperelocale!H61+PrestitoIntebibliotecarioEntra!H61+PRestitoIntebibliotecarioEsce!H61</f>
        <v>162</v>
      </c>
      <c r="I61" s="16">
        <f>Prestitoperelocale!I61+PrestitoIntebibliotecarioEntra!I61+PRestitoIntebibliotecarioEsce!I61</f>
        <v>98</v>
      </c>
      <c r="J61" s="16">
        <f>Prestitoperelocale!J61+PrestitoIntebibliotecarioEntra!J61+PRestitoIntebibliotecarioEsce!J61</f>
        <v>2</v>
      </c>
      <c r="K61" s="16">
        <f>Prestitoperelocale!K61+PrestitoIntebibliotecarioEntra!K61+PRestitoIntebibliotecarioEsce!K61</f>
        <v>0</v>
      </c>
      <c r="L61" s="16">
        <f>Prestitoperelocale!L61+PrestitoIntebibliotecarioEntra!L61+PRestitoIntebibliotecarioEsce!L61</f>
        <v>0</v>
      </c>
      <c r="M61" s="16">
        <f>Prestitoperelocale!M61+PrestitoIntebibliotecarioEntra!M61+PRestitoIntebibliotecarioEsce!M61</f>
        <v>0</v>
      </c>
      <c r="N61" s="16">
        <f>Prestitoperelocale!N61+PrestitoIntebibliotecarioEntra!N61+PRestitoIntebibliotecarioEsce!N61</f>
        <v>2063</v>
      </c>
      <c r="Q61" t="s">
        <v>78</v>
      </c>
      <c r="R61" s="9" t="str">
        <f t="shared" si="0"/>
        <v>si</v>
      </c>
    </row>
    <row r="62" spans="1:18" ht="12">
      <c r="A62" s="8" t="s">
        <v>70</v>
      </c>
      <c r="B62" s="16">
        <f>Prestitoperelocale!B62+PrestitoIntebibliotecarioEntra!B62+PRestitoIntebibliotecarioEsce!B62</f>
        <v>2</v>
      </c>
      <c r="C62" s="16">
        <f>Prestitoperelocale!C62+PrestitoIntebibliotecarioEntra!C62+PRestitoIntebibliotecarioEsce!C62</f>
        <v>110</v>
      </c>
      <c r="D62" s="16">
        <f>Prestitoperelocale!D62+PrestitoIntebibliotecarioEntra!D62+PRestitoIntebibliotecarioEsce!D62</f>
        <v>681</v>
      </c>
      <c r="E62" s="16">
        <f>Prestitoperelocale!E62+PrestitoIntebibliotecarioEntra!E62+PRestitoIntebibliotecarioEsce!E62</f>
        <v>695</v>
      </c>
      <c r="F62" s="16">
        <f>Prestitoperelocale!F62+PrestitoIntebibliotecarioEntra!F62+PRestitoIntebibliotecarioEsce!F62</f>
        <v>374</v>
      </c>
      <c r="G62" s="16">
        <f>Prestitoperelocale!G62+PrestitoIntebibliotecarioEntra!G62+PRestitoIntebibliotecarioEsce!G62</f>
        <v>41</v>
      </c>
      <c r="H62" s="16">
        <f>Prestitoperelocale!H62+PrestitoIntebibliotecarioEntra!H62+PRestitoIntebibliotecarioEsce!H62</f>
        <v>0</v>
      </c>
      <c r="I62" s="16">
        <f>Prestitoperelocale!I62+PrestitoIntebibliotecarioEntra!I62+PRestitoIntebibliotecarioEsce!I62</f>
        <v>0</v>
      </c>
      <c r="J62" s="16">
        <f>Prestitoperelocale!J62+PrestitoIntebibliotecarioEntra!J62+PRestitoIntebibliotecarioEsce!J62</f>
        <v>0</v>
      </c>
      <c r="K62" s="16">
        <f>Prestitoperelocale!K62+PrestitoIntebibliotecarioEntra!K62+PRestitoIntebibliotecarioEsce!K62</f>
        <v>0</v>
      </c>
      <c r="L62" s="16">
        <f>Prestitoperelocale!L62+PrestitoIntebibliotecarioEntra!L62+PRestitoIntebibliotecarioEsce!L62</f>
        <v>0</v>
      </c>
      <c r="M62" s="16">
        <f>Prestitoperelocale!M62+PrestitoIntebibliotecarioEntra!M62+PRestitoIntebibliotecarioEsce!M62</f>
        <v>0</v>
      </c>
      <c r="N62" s="16">
        <f>Prestitoperelocale!N62+PrestitoIntebibliotecarioEntra!N62+PRestitoIntebibliotecarioEsce!N62</f>
        <v>1903</v>
      </c>
      <c r="Q62" t="s">
        <v>70</v>
      </c>
      <c r="R62" s="9" t="str">
        <f t="shared" si="0"/>
        <v>si</v>
      </c>
    </row>
    <row r="63" spans="1:18" ht="12">
      <c r="A63" s="8" t="s">
        <v>30</v>
      </c>
      <c r="B63" s="16">
        <f>Prestitoperelocale!B63+PrestitoIntebibliotecarioEntra!B63+PRestitoIntebibliotecarioEsce!B63</f>
        <v>1340</v>
      </c>
      <c r="C63" s="16">
        <f>Prestitoperelocale!C63+PrestitoIntebibliotecarioEntra!C63+PRestitoIntebibliotecarioEsce!C63</f>
        <v>1308</v>
      </c>
      <c r="D63" s="16">
        <f>Prestitoperelocale!D63+PrestitoIntebibliotecarioEntra!D63+PRestitoIntebibliotecarioEsce!D63</f>
        <v>1520</v>
      </c>
      <c r="E63" s="16">
        <f>Prestitoperelocale!E63+PrestitoIntebibliotecarioEntra!E63+PRestitoIntebibliotecarioEsce!E63</f>
        <v>1104</v>
      </c>
      <c r="F63" s="16">
        <f>Prestitoperelocale!F63+PrestitoIntebibliotecarioEntra!F63+PRestitoIntebibliotecarioEsce!F63</f>
        <v>1517</v>
      </c>
      <c r="G63" s="16">
        <f>Prestitoperelocale!G63+PrestitoIntebibliotecarioEntra!G63+PRestitoIntebibliotecarioEsce!G63</f>
        <v>1612</v>
      </c>
      <c r="H63" s="16">
        <f>Prestitoperelocale!H63+PrestitoIntebibliotecarioEntra!H63+PRestitoIntebibliotecarioEsce!H63</f>
        <v>1390</v>
      </c>
      <c r="I63" s="16">
        <f>Prestitoperelocale!I63+PrestitoIntebibliotecarioEntra!I63+PRestitoIntebibliotecarioEsce!I63</f>
        <v>437</v>
      </c>
      <c r="J63" s="16">
        <f>Prestitoperelocale!J63+PrestitoIntebibliotecarioEntra!J63+PRestitoIntebibliotecarioEsce!J63</f>
        <v>35</v>
      </c>
      <c r="K63" s="16">
        <f>Prestitoperelocale!K63+PrestitoIntebibliotecarioEntra!K63+PRestitoIntebibliotecarioEsce!K63</f>
        <v>0</v>
      </c>
      <c r="L63" s="16">
        <f>Prestitoperelocale!L63+PrestitoIntebibliotecarioEntra!L63+PRestitoIntebibliotecarioEsce!L63</f>
        <v>0</v>
      </c>
      <c r="M63" s="16">
        <f>Prestitoperelocale!M63+PrestitoIntebibliotecarioEntra!M63+PRestitoIntebibliotecarioEsce!M63</f>
        <v>0</v>
      </c>
      <c r="N63" s="16">
        <f>Prestitoperelocale!N63+PrestitoIntebibliotecarioEntra!N63+PRestitoIntebibliotecarioEsce!N63</f>
        <v>10263</v>
      </c>
      <c r="Q63" t="s">
        <v>30</v>
      </c>
      <c r="R63" s="9" t="str">
        <f t="shared" si="0"/>
        <v>si</v>
      </c>
    </row>
    <row r="64" spans="1:18" ht="12">
      <c r="A64" s="8" t="s">
        <v>31</v>
      </c>
      <c r="B64" s="16">
        <f>Prestitoperelocale!B64+PrestitoIntebibliotecarioEntra!B64+PRestitoIntebibliotecarioEsce!B64</f>
        <v>5537</v>
      </c>
      <c r="C64" s="16">
        <f>Prestitoperelocale!C64+PrestitoIntebibliotecarioEntra!C64+PRestitoIntebibliotecarioEsce!C64</f>
        <v>5511</v>
      </c>
      <c r="D64" s="16">
        <f>Prestitoperelocale!D64+PrestitoIntebibliotecarioEntra!D64+PRestitoIntebibliotecarioEsce!D64</f>
        <v>5885</v>
      </c>
      <c r="E64" s="16">
        <f>Prestitoperelocale!E64+PrestitoIntebibliotecarioEntra!E64+PRestitoIntebibliotecarioEsce!E64</f>
        <v>4188</v>
      </c>
      <c r="F64" s="16">
        <f>Prestitoperelocale!F64+PrestitoIntebibliotecarioEntra!F64+PRestitoIntebibliotecarioEsce!F64</f>
        <v>5115</v>
      </c>
      <c r="G64" s="16">
        <f>Prestitoperelocale!G64+PrestitoIntebibliotecarioEntra!G64+PRestitoIntebibliotecarioEsce!G64</f>
        <v>4596</v>
      </c>
      <c r="H64" s="16">
        <f>Prestitoperelocale!H64+PrestitoIntebibliotecarioEntra!H64+PRestitoIntebibliotecarioEsce!H64</f>
        <v>5079</v>
      </c>
      <c r="I64" s="16">
        <f>Prestitoperelocale!I64+PrestitoIntebibliotecarioEntra!I64+PRestitoIntebibliotecarioEsce!I64</f>
        <v>3859</v>
      </c>
      <c r="J64" s="16">
        <f>Prestitoperelocale!J64+PrestitoIntebibliotecarioEntra!J64+PRestitoIntebibliotecarioEsce!J64</f>
        <v>213</v>
      </c>
      <c r="K64" s="16">
        <f>Prestitoperelocale!K64+PrestitoIntebibliotecarioEntra!K64+PRestitoIntebibliotecarioEsce!K64</f>
        <v>0</v>
      </c>
      <c r="L64" s="16">
        <f>Prestitoperelocale!L64+PrestitoIntebibliotecarioEntra!L64+PRestitoIntebibliotecarioEsce!L64</f>
        <v>0</v>
      </c>
      <c r="M64" s="16">
        <f>Prestitoperelocale!M64+PrestitoIntebibliotecarioEntra!M64+PRestitoIntebibliotecarioEsce!M64</f>
        <v>0</v>
      </c>
      <c r="N64" s="16">
        <f>Prestitoperelocale!N64+PrestitoIntebibliotecarioEntra!N64+PRestitoIntebibliotecarioEsce!N64</f>
        <v>39983</v>
      </c>
      <c r="Q64" t="s">
        <v>31</v>
      </c>
      <c r="R64" s="9" t="str">
        <f t="shared" si="0"/>
        <v>si</v>
      </c>
    </row>
    <row r="65" spans="1:18" ht="12">
      <c r="A65" s="8" t="s">
        <v>79</v>
      </c>
      <c r="B65" s="16">
        <f>Prestitoperelocale!B65+PrestitoIntebibliotecarioEntra!B65+PRestitoIntebibliotecarioEsce!B65</f>
        <v>5</v>
      </c>
      <c r="C65" s="16">
        <f>Prestitoperelocale!C65+PrestitoIntebibliotecarioEntra!C65+PRestitoIntebibliotecarioEsce!C65</f>
        <v>8</v>
      </c>
      <c r="D65" s="16">
        <f>Prestitoperelocale!D65+PrestitoIntebibliotecarioEntra!D65+PRestitoIntebibliotecarioEsce!D65</f>
        <v>3</v>
      </c>
      <c r="E65" s="16">
        <f>Prestitoperelocale!E65+PrestitoIntebibliotecarioEntra!E65+PRestitoIntebibliotecarioEsce!E65</f>
        <v>13</v>
      </c>
      <c r="F65" s="16">
        <f>Prestitoperelocale!F65+PrestitoIntebibliotecarioEntra!F65+PRestitoIntebibliotecarioEsce!F65</f>
        <v>9</v>
      </c>
      <c r="G65" s="16">
        <f>Prestitoperelocale!G65+PrestitoIntebibliotecarioEntra!G65+PRestitoIntebibliotecarioEsce!G65</f>
        <v>1</v>
      </c>
      <c r="H65" s="16">
        <f>Prestitoperelocale!H65+PrestitoIntebibliotecarioEntra!H65+PRestitoIntebibliotecarioEsce!H65</f>
        <v>0</v>
      </c>
      <c r="I65" s="16">
        <f>Prestitoperelocale!I65+PrestitoIntebibliotecarioEntra!I65+PRestitoIntebibliotecarioEsce!I65</f>
        <v>0</v>
      </c>
      <c r="J65" s="16">
        <f>Prestitoperelocale!J65+PrestitoIntebibliotecarioEntra!J65+PRestitoIntebibliotecarioEsce!J65</f>
        <v>0</v>
      </c>
      <c r="K65" s="16">
        <f>Prestitoperelocale!K65+PrestitoIntebibliotecarioEntra!K65+PRestitoIntebibliotecarioEsce!K65</f>
        <v>0</v>
      </c>
      <c r="L65" s="16">
        <f>Prestitoperelocale!L65+PrestitoIntebibliotecarioEntra!L65+PRestitoIntebibliotecarioEsce!L65</f>
        <v>0</v>
      </c>
      <c r="M65" s="16">
        <f>Prestitoperelocale!M65+PrestitoIntebibliotecarioEntra!M65+PRestitoIntebibliotecarioEsce!M65</f>
        <v>0</v>
      </c>
      <c r="N65" s="16">
        <f>Prestitoperelocale!N65+PrestitoIntebibliotecarioEntra!N65+PRestitoIntebibliotecarioEsce!N65</f>
        <v>39</v>
      </c>
      <c r="Q65" t="s">
        <v>79</v>
      </c>
      <c r="R65" s="9" t="str">
        <f t="shared" si="0"/>
        <v>si</v>
      </c>
    </row>
    <row r="66" spans="1:18" ht="12">
      <c r="A66" s="8" t="s">
        <v>32</v>
      </c>
      <c r="B66" s="16">
        <f>Prestitoperelocale!B66+PrestitoIntebibliotecarioEntra!B66+PRestitoIntebibliotecarioEsce!B66</f>
        <v>1318</v>
      </c>
      <c r="C66" s="16">
        <f>Prestitoperelocale!C66+PrestitoIntebibliotecarioEntra!C66+PRestitoIntebibliotecarioEsce!C66</f>
        <v>1023</v>
      </c>
      <c r="D66" s="16">
        <f>Prestitoperelocale!D66+PrestitoIntebibliotecarioEntra!D66+PRestitoIntebibliotecarioEsce!D66</f>
        <v>1279</v>
      </c>
      <c r="E66" s="16">
        <f>Prestitoperelocale!E66+PrestitoIntebibliotecarioEntra!E66+PRestitoIntebibliotecarioEsce!E66</f>
        <v>1038</v>
      </c>
      <c r="F66" s="16">
        <f>Prestitoperelocale!F66+PrestitoIntebibliotecarioEntra!F66+PRestitoIntebibliotecarioEsce!F66</f>
        <v>1113</v>
      </c>
      <c r="G66" s="16">
        <f>Prestitoperelocale!G66+PrestitoIntebibliotecarioEntra!G66+PRestitoIntebibliotecarioEsce!G66</f>
        <v>904</v>
      </c>
      <c r="H66" s="16">
        <f>Prestitoperelocale!H66+PrestitoIntebibliotecarioEntra!H66+PRestitoIntebibliotecarioEsce!H66</f>
        <v>1458</v>
      </c>
      <c r="I66" s="16">
        <f>Prestitoperelocale!I66+PrestitoIntebibliotecarioEntra!I66+PRestitoIntebibliotecarioEsce!I66</f>
        <v>730</v>
      </c>
      <c r="J66" s="16">
        <f>Prestitoperelocale!J66+PrestitoIntebibliotecarioEntra!J66+PRestitoIntebibliotecarioEsce!J66</f>
        <v>110</v>
      </c>
      <c r="K66" s="16">
        <f>Prestitoperelocale!K66+PrestitoIntebibliotecarioEntra!K66+PRestitoIntebibliotecarioEsce!K66</f>
        <v>0</v>
      </c>
      <c r="L66" s="16">
        <f>Prestitoperelocale!L66+PrestitoIntebibliotecarioEntra!L66+PRestitoIntebibliotecarioEsce!L66</f>
        <v>0</v>
      </c>
      <c r="M66" s="16">
        <f>Prestitoperelocale!M66+PrestitoIntebibliotecarioEntra!M66+PRestitoIntebibliotecarioEsce!M66</f>
        <v>0</v>
      </c>
      <c r="N66" s="16">
        <f>Prestitoperelocale!N66+PrestitoIntebibliotecarioEntra!N66+PRestitoIntebibliotecarioEsce!N66</f>
        <v>8973</v>
      </c>
      <c r="Q66" t="s">
        <v>32</v>
      </c>
      <c r="R66" s="9" t="str">
        <f t="shared" si="0"/>
        <v>si</v>
      </c>
    </row>
    <row r="67" spans="1:18" ht="12">
      <c r="A67" s="8" t="s">
        <v>33</v>
      </c>
      <c r="B67" s="16">
        <f>Prestitoperelocale!B67+PrestitoIntebibliotecarioEntra!B67+PRestitoIntebibliotecarioEsce!B67</f>
        <v>1795</v>
      </c>
      <c r="C67" s="16">
        <f>Prestitoperelocale!C67+PrestitoIntebibliotecarioEntra!C67+PRestitoIntebibliotecarioEsce!C67</f>
        <v>1659</v>
      </c>
      <c r="D67" s="16">
        <f>Prestitoperelocale!D67+PrestitoIntebibliotecarioEntra!D67+PRestitoIntebibliotecarioEsce!D67</f>
        <v>2108</v>
      </c>
      <c r="E67" s="16">
        <f>Prestitoperelocale!E67+PrestitoIntebibliotecarioEntra!E67+PRestitoIntebibliotecarioEsce!E67</f>
        <v>1576</v>
      </c>
      <c r="F67" s="16">
        <f>Prestitoperelocale!F67+PrestitoIntebibliotecarioEntra!F67+PRestitoIntebibliotecarioEsce!F67</f>
        <v>1565</v>
      </c>
      <c r="G67" s="16">
        <f>Prestitoperelocale!G67+PrestitoIntebibliotecarioEntra!G67+PRestitoIntebibliotecarioEsce!G67</f>
        <v>1557</v>
      </c>
      <c r="H67" s="16">
        <f>Prestitoperelocale!H67+PrestitoIntebibliotecarioEntra!H67+PRestitoIntebibliotecarioEsce!H67</f>
        <v>1703</v>
      </c>
      <c r="I67" s="16">
        <f>Prestitoperelocale!I67+PrestitoIntebibliotecarioEntra!I67+PRestitoIntebibliotecarioEsce!I67</f>
        <v>687</v>
      </c>
      <c r="J67" s="16">
        <f>Prestitoperelocale!J67+PrestitoIntebibliotecarioEntra!J67+PRestitoIntebibliotecarioEsce!J67</f>
        <v>36</v>
      </c>
      <c r="K67" s="16">
        <f>Prestitoperelocale!K67+PrestitoIntebibliotecarioEntra!K67+PRestitoIntebibliotecarioEsce!K67</f>
        <v>0</v>
      </c>
      <c r="L67" s="16">
        <f>Prestitoperelocale!L67+PrestitoIntebibliotecarioEntra!L67+PRestitoIntebibliotecarioEsce!L67</f>
        <v>0</v>
      </c>
      <c r="M67" s="16">
        <f>Prestitoperelocale!M67+PrestitoIntebibliotecarioEntra!M67+PRestitoIntebibliotecarioEsce!M67</f>
        <v>0</v>
      </c>
      <c r="N67" s="16">
        <f>Prestitoperelocale!N67+PrestitoIntebibliotecarioEntra!N67+PRestitoIntebibliotecarioEsce!N67</f>
        <v>12686</v>
      </c>
      <c r="Q67" t="s">
        <v>33</v>
      </c>
      <c r="R67" s="9" t="str">
        <f t="shared" si="0"/>
        <v>si</v>
      </c>
    </row>
    <row r="68" spans="1:18" ht="12">
      <c r="A68" s="8" t="s">
        <v>34</v>
      </c>
      <c r="B68" s="16">
        <f>Prestitoperelocale!B68+PrestitoIntebibliotecarioEntra!B68+PRestitoIntebibliotecarioEsce!B68</f>
        <v>4486</v>
      </c>
      <c r="C68" s="16">
        <f>Prestitoperelocale!C68+PrestitoIntebibliotecarioEntra!C68+PRestitoIntebibliotecarioEsce!C68</f>
        <v>4503</v>
      </c>
      <c r="D68" s="16">
        <f>Prestitoperelocale!D68+PrestitoIntebibliotecarioEntra!D68+PRestitoIntebibliotecarioEsce!D68</f>
        <v>4531</v>
      </c>
      <c r="E68" s="16">
        <f>Prestitoperelocale!E68+PrestitoIntebibliotecarioEntra!E68+PRestitoIntebibliotecarioEsce!E68</f>
        <v>3507</v>
      </c>
      <c r="F68" s="16">
        <f>Prestitoperelocale!F68+PrestitoIntebibliotecarioEntra!F68+PRestitoIntebibliotecarioEsce!F68</f>
        <v>3709</v>
      </c>
      <c r="G68" s="16">
        <f>Prestitoperelocale!G68+PrestitoIntebibliotecarioEntra!G68+PRestitoIntebibliotecarioEsce!G68</f>
        <v>3881</v>
      </c>
      <c r="H68" s="16">
        <f>Prestitoperelocale!H68+PrestitoIntebibliotecarioEntra!H68+PRestitoIntebibliotecarioEsce!H68</f>
        <v>3526</v>
      </c>
      <c r="I68" s="16">
        <f>Prestitoperelocale!I68+PrestitoIntebibliotecarioEntra!I68+PRestitoIntebibliotecarioEsce!I68</f>
        <v>2639</v>
      </c>
      <c r="J68" s="16">
        <f>Prestitoperelocale!J68+PrestitoIntebibliotecarioEntra!J68+PRestitoIntebibliotecarioEsce!J68</f>
        <v>196</v>
      </c>
      <c r="K68" s="16">
        <f>Prestitoperelocale!K68+PrestitoIntebibliotecarioEntra!K68+PRestitoIntebibliotecarioEsce!K68</f>
        <v>0</v>
      </c>
      <c r="L68" s="16">
        <f>Prestitoperelocale!L68+PrestitoIntebibliotecarioEntra!L68+PRestitoIntebibliotecarioEsce!L68</f>
        <v>0</v>
      </c>
      <c r="M68" s="16">
        <f>Prestitoperelocale!M68+PrestitoIntebibliotecarioEntra!M68+PRestitoIntebibliotecarioEsce!M68</f>
        <v>0</v>
      </c>
      <c r="N68" s="16">
        <f>Prestitoperelocale!N68+PrestitoIntebibliotecarioEntra!N68+PRestitoIntebibliotecarioEsce!N68</f>
        <v>30978</v>
      </c>
      <c r="Q68" t="s">
        <v>34</v>
      </c>
      <c r="R68" s="9" t="str">
        <f t="shared" si="0"/>
        <v>si</v>
      </c>
    </row>
    <row r="69" spans="1:18" ht="12">
      <c r="A69" s="8" t="s">
        <v>71</v>
      </c>
      <c r="B69" s="16">
        <f>Prestitoperelocale!B69+PrestitoIntebibliotecarioEntra!B69+PRestitoIntebibliotecarioEsce!B69</f>
        <v>5650</v>
      </c>
      <c r="C69" s="16">
        <f>Prestitoperelocale!C69+PrestitoIntebibliotecarioEntra!C69+PRestitoIntebibliotecarioEsce!C69</f>
        <v>5082</v>
      </c>
      <c r="D69" s="16">
        <f>Prestitoperelocale!D69+PrestitoIntebibliotecarioEntra!D69+PRestitoIntebibliotecarioEsce!D69</f>
        <v>5522</v>
      </c>
      <c r="E69" s="16">
        <f>Prestitoperelocale!E69+PrestitoIntebibliotecarioEntra!E69+PRestitoIntebibliotecarioEsce!E69</f>
        <v>3852</v>
      </c>
      <c r="F69" s="16">
        <f>Prestitoperelocale!F69+PrestitoIntebibliotecarioEntra!F69+PRestitoIntebibliotecarioEsce!F69</f>
        <v>4430</v>
      </c>
      <c r="G69" s="16">
        <f>Prestitoperelocale!G69+PrestitoIntebibliotecarioEntra!G69+PRestitoIntebibliotecarioEsce!G69</f>
        <v>6151</v>
      </c>
      <c r="H69" s="16">
        <f>Prestitoperelocale!H69+PrestitoIntebibliotecarioEntra!H69+PRestitoIntebibliotecarioEsce!H69</f>
        <v>6584</v>
      </c>
      <c r="I69" s="16">
        <f>Prestitoperelocale!I69+PrestitoIntebibliotecarioEntra!I69+PRestitoIntebibliotecarioEsce!I69</f>
        <v>3169</v>
      </c>
      <c r="J69" s="16">
        <f>Prestitoperelocale!J69+PrestitoIntebibliotecarioEntra!J69+PRestitoIntebibliotecarioEsce!J69</f>
        <v>145</v>
      </c>
      <c r="K69" s="16">
        <f>Prestitoperelocale!K69+PrestitoIntebibliotecarioEntra!K69+PRestitoIntebibliotecarioEsce!K69</f>
        <v>0</v>
      </c>
      <c r="L69" s="16">
        <f>Prestitoperelocale!L69+PrestitoIntebibliotecarioEntra!L69+PRestitoIntebibliotecarioEsce!L69</f>
        <v>0</v>
      </c>
      <c r="M69" s="16">
        <f>Prestitoperelocale!M69+PrestitoIntebibliotecarioEntra!M69+PRestitoIntebibliotecarioEsce!M69</f>
        <v>0</v>
      </c>
      <c r="N69" s="16">
        <f>Prestitoperelocale!N69+PrestitoIntebibliotecarioEntra!N69+PRestitoIntebibliotecarioEsce!N69</f>
        <v>40585</v>
      </c>
      <c r="Q69" t="s">
        <v>71</v>
      </c>
      <c r="R69" s="9" t="str">
        <f t="shared" si="0"/>
        <v>si</v>
      </c>
    </row>
    <row r="70" spans="1:18" ht="12">
      <c r="A70" s="8" t="s">
        <v>35</v>
      </c>
      <c r="B70" s="16">
        <f>Prestitoperelocale!B70+PrestitoIntebibliotecarioEntra!B70+PRestitoIntebibliotecarioEsce!B70</f>
        <v>9564</v>
      </c>
      <c r="C70" s="16">
        <f>Prestitoperelocale!C70+PrestitoIntebibliotecarioEntra!C70+PRestitoIntebibliotecarioEsce!C70</f>
        <v>8434</v>
      </c>
      <c r="D70" s="16">
        <f>Prestitoperelocale!D70+PrestitoIntebibliotecarioEntra!D70+PRestitoIntebibliotecarioEsce!D70</f>
        <v>9435</v>
      </c>
      <c r="E70" s="16">
        <f>Prestitoperelocale!E70+PrestitoIntebibliotecarioEntra!E70+PRestitoIntebibliotecarioEsce!E70</f>
        <v>7792</v>
      </c>
      <c r="F70" s="16">
        <f>Prestitoperelocale!F70+PrestitoIntebibliotecarioEntra!F70+PRestitoIntebibliotecarioEsce!F70</f>
        <v>8942</v>
      </c>
      <c r="G70" s="16">
        <f>Prestitoperelocale!G70+PrestitoIntebibliotecarioEntra!G70+PRestitoIntebibliotecarioEsce!G70</f>
        <v>8743</v>
      </c>
      <c r="H70" s="16">
        <f>Prestitoperelocale!H70+PrestitoIntebibliotecarioEntra!H70+PRestitoIntebibliotecarioEsce!H70</f>
        <v>8720</v>
      </c>
      <c r="I70" s="16">
        <f>Prestitoperelocale!I70+PrestitoIntebibliotecarioEntra!I70+PRestitoIntebibliotecarioEsce!I70</f>
        <v>7307</v>
      </c>
      <c r="J70" s="16">
        <f>Prestitoperelocale!J70+PrestitoIntebibliotecarioEntra!J70+PRestitoIntebibliotecarioEsce!J70</f>
        <v>315</v>
      </c>
      <c r="K70" s="16">
        <f>Prestitoperelocale!K70+PrestitoIntebibliotecarioEntra!K70+PRestitoIntebibliotecarioEsce!K70</f>
        <v>0</v>
      </c>
      <c r="L70" s="16">
        <f>Prestitoperelocale!L70+PrestitoIntebibliotecarioEntra!L70+PRestitoIntebibliotecarioEsce!L70</f>
        <v>0</v>
      </c>
      <c r="M70" s="16">
        <f>Prestitoperelocale!M70+PrestitoIntebibliotecarioEntra!M70+PRestitoIntebibliotecarioEsce!M70</f>
        <v>0</v>
      </c>
      <c r="N70" s="16">
        <f>Prestitoperelocale!N70+PrestitoIntebibliotecarioEntra!N70+PRestitoIntebibliotecarioEsce!N70</f>
        <v>69252</v>
      </c>
      <c r="Q70" t="s">
        <v>35</v>
      </c>
      <c r="R70" s="9" t="str">
        <f t="shared" si="0"/>
        <v>si</v>
      </c>
    </row>
    <row r="71" spans="1:18" ht="12">
      <c r="A71" s="8" t="s">
        <v>72</v>
      </c>
      <c r="B71" s="16">
        <f>Prestitoperelocale!B71+PrestitoIntebibliotecarioEntra!B71+PRestitoIntebibliotecarioEsce!B71</f>
        <v>2068</v>
      </c>
      <c r="C71" s="16">
        <f>Prestitoperelocale!C71+PrestitoIntebibliotecarioEntra!C71+PRestitoIntebibliotecarioEsce!C71</f>
        <v>1835</v>
      </c>
      <c r="D71" s="16">
        <f>Prestitoperelocale!D71+PrestitoIntebibliotecarioEntra!D71+PRestitoIntebibliotecarioEsce!D71</f>
        <v>2023</v>
      </c>
      <c r="E71" s="16">
        <f>Prestitoperelocale!E71+PrestitoIntebibliotecarioEntra!E71+PRestitoIntebibliotecarioEsce!E71</f>
        <v>1368</v>
      </c>
      <c r="F71" s="16">
        <f>Prestitoperelocale!F71+PrestitoIntebibliotecarioEntra!F71+PRestitoIntebibliotecarioEsce!F71</f>
        <v>1878</v>
      </c>
      <c r="G71" s="16">
        <f>Prestitoperelocale!G71+PrestitoIntebibliotecarioEntra!G71+PRestitoIntebibliotecarioEsce!G71</f>
        <v>2284</v>
      </c>
      <c r="H71" s="16">
        <f>Prestitoperelocale!H71+PrestitoIntebibliotecarioEntra!H71+PRestitoIntebibliotecarioEsce!H71</f>
        <v>2149</v>
      </c>
      <c r="I71" s="16">
        <f>Prestitoperelocale!I71+PrestitoIntebibliotecarioEntra!I71+PRestitoIntebibliotecarioEsce!I71</f>
        <v>885</v>
      </c>
      <c r="J71" s="6">
        <f>Prestitoperelocale!J71+PrestitoIntebibliotecarioEntra!J71+PRestitoIntebibliotecarioEsce!J71</f>
        <v>11</v>
      </c>
      <c r="K71" s="6">
        <f>Prestitoperelocale!K71+PrestitoIntebibliotecarioEntra!K71+PRestitoIntebibliotecarioEsce!K71</f>
        <v>0</v>
      </c>
      <c r="L71" s="6">
        <f>Prestitoperelocale!L71+PrestitoIntebibliotecarioEntra!L71+PRestitoIntebibliotecarioEsce!L71</f>
        <v>0</v>
      </c>
      <c r="M71" s="16">
        <f>Prestitoperelocale!M71+PrestitoIntebibliotecarioEntra!M71+PRestitoIntebibliotecarioEsce!M71</f>
        <v>0</v>
      </c>
      <c r="N71" s="16">
        <f>Prestitoperelocale!N71+PrestitoIntebibliotecarioEntra!N71+PRestitoIntebibliotecarioEsce!N71</f>
        <v>14501</v>
      </c>
      <c r="Q71" t="s">
        <v>72</v>
      </c>
      <c r="R71" s="9" t="str">
        <f t="shared" si="0"/>
        <v>si</v>
      </c>
    </row>
    <row r="72" spans="1:18" ht="12">
      <c r="A72" s="8" t="s">
        <v>14</v>
      </c>
      <c r="B72" s="16">
        <f>Prestitoperelocale!B72+PrestitoIntebibliotecarioEntra!B72+PRestitoIntebibliotecarioEsce!B72</f>
        <v>4465</v>
      </c>
      <c r="C72" s="16">
        <f>Prestitoperelocale!C72+PrestitoIntebibliotecarioEntra!C72+PRestitoIntebibliotecarioEsce!C72</f>
        <v>4078</v>
      </c>
      <c r="D72" s="16">
        <f>Prestitoperelocale!D72+PrestitoIntebibliotecarioEntra!D72+PRestitoIntebibliotecarioEsce!D72</f>
        <v>4422</v>
      </c>
      <c r="E72" s="16">
        <f>Prestitoperelocale!E72+PrestitoIntebibliotecarioEntra!E72+PRestitoIntebibliotecarioEsce!E72</f>
        <v>3423</v>
      </c>
      <c r="F72" s="16">
        <f>Prestitoperelocale!F72+PrestitoIntebibliotecarioEntra!F72+PRestitoIntebibliotecarioEsce!F72</f>
        <v>3780</v>
      </c>
      <c r="G72" s="16">
        <f>Prestitoperelocale!G72+PrestitoIntebibliotecarioEntra!G72+PRestitoIntebibliotecarioEsce!G72</f>
        <v>3800</v>
      </c>
      <c r="H72" s="16">
        <f>Prestitoperelocale!H72+PrestitoIntebibliotecarioEntra!H72+PRestitoIntebibliotecarioEsce!H72</f>
        <v>3737</v>
      </c>
      <c r="I72" s="16">
        <f>Prestitoperelocale!I72+PrestitoIntebibliotecarioEntra!I72+PRestitoIntebibliotecarioEsce!I72</f>
        <v>2760</v>
      </c>
      <c r="J72" s="6">
        <f>Prestitoperelocale!J72+PrestitoIntebibliotecarioEntra!J72+PRestitoIntebibliotecarioEsce!J72</f>
        <v>125</v>
      </c>
      <c r="K72" s="6">
        <f>Prestitoperelocale!K72+PrestitoIntebibliotecarioEntra!K72+PRestitoIntebibliotecarioEsce!K72</f>
        <v>0</v>
      </c>
      <c r="L72" s="6">
        <f>Prestitoperelocale!L72+PrestitoIntebibliotecarioEntra!L72+PRestitoIntebibliotecarioEsce!L72</f>
        <v>0</v>
      </c>
      <c r="M72" s="16">
        <f>Prestitoperelocale!M72+PrestitoIntebibliotecarioEntra!M72+PRestitoIntebibliotecarioEsce!M72</f>
        <v>0</v>
      </c>
      <c r="N72" s="16">
        <f>Prestitoperelocale!N72+PrestitoIntebibliotecarioEntra!N72+PRestitoIntebibliotecarioEsce!N72</f>
        <v>30590</v>
      </c>
      <c r="Q72" t="s">
        <v>14</v>
      </c>
      <c r="R72" s="9" t="str">
        <f>IF(Q72=A72,"si","noooooooo")</f>
        <v>si</v>
      </c>
    </row>
    <row r="73" spans="1:18" ht="12">
      <c r="A73" s="8" t="s">
        <v>36</v>
      </c>
      <c r="B73" s="16">
        <f>Prestitoperelocale!B73+PrestitoIntebibliotecarioEntra!B73+PRestitoIntebibliotecarioEsce!B73</f>
        <v>1783</v>
      </c>
      <c r="C73" s="16">
        <f>Prestitoperelocale!C73+PrestitoIntebibliotecarioEntra!C73+PRestitoIntebibliotecarioEsce!C73</f>
        <v>1776</v>
      </c>
      <c r="D73" s="16">
        <f>Prestitoperelocale!D73+PrestitoIntebibliotecarioEntra!D73+PRestitoIntebibliotecarioEsce!D73</f>
        <v>2145</v>
      </c>
      <c r="E73" s="16">
        <f>Prestitoperelocale!E73+PrestitoIntebibliotecarioEntra!E73+PRestitoIntebibliotecarioEsce!E73</f>
        <v>1659</v>
      </c>
      <c r="F73" s="16">
        <f>Prestitoperelocale!F73+PrestitoIntebibliotecarioEntra!F73+PRestitoIntebibliotecarioEsce!F73</f>
        <v>1956</v>
      </c>
      <c r="G73" s="16">
        <f>Prestitoperelocale!G73+PrestitoIntebibliotecarioEntra!G73+PRestitoIntebibliotecarioEsce!G73</f>
        <v>1871</v>
      </c>
      <c r="H73" s="16">
        <f>Prestitoperelocale!H73+PrestitoIntebibliotecarioEntra!H73+PRestitoIntebibliotecarioEsce!H73</f>
        <v>2147</v>
      </c>
      <c r="I73" s="16">
        <f>Prestitoperelocale!I73+PrestitoIntebibliotecarioEntra!I73+PRestitoIntebibliotecarioEsce!I73</f>
        <v>1429</v>
      </c>
      <c r="J73" s="6">
        <f>Prestitoperelocale!J73+PrestitoIntebibliotecarioEntra!J73+PRestitoIntebibliotecarioEsce!J73</f>
        <v>13</v>
      </c>
      <c r="K73" s="6">
        <f>Prestitoperelocale!K73+PrestitoIntebibliotecarioEntra!K73+PRestitoIntebibliotecarioEsce!K73</f>
        <v>0</v>
      </c>
      <c r="L73" s="6">
        <f>Prestitoperelocale!L73+PrestitoIntebibliotecarioEntra!L73+PRestitoIntebibliotecarioEsce!L73</f>
        <v>0</v>
      </c>
      <c r="M73" s="16">
        <f>Prestitoperelocale!M73+PrestitoIntebibliotecarioEntra!M73+PRestitoIntebibliotecarioEsce!M73</f>
        <v>0</v>
      </c>
      <c r="N73" s="16">
        <f>Prestitoperelocale!N73+PrestitoIntebibliotecarioEntra!N73+PRestitoIntebibliotecarioEsce!N73</f>
        <v>14779</v>
      </c>
      <c r="Q73" t="s">
        <v>36</v>
      </c>
      <c r="R73" s="9" t="str">
        <f>IF(Q73=A73,"si","noooooooo")</f>
        <v>si</v>
      </c>
    </row>
    <row r="74" spans="1:18" ht="12">
      <c r="A74" s="7" t="s">
        <v>37</v>
      </c>
      <c r="B74" s="16">
        <f>Prestitoperelocale!B74+PrestitoIntebibliotecarioEntra!B74+PRestitoIntebibliotecarioEsce!B74</f>
        <v>2061</v>
      </c>
      <c r="C74" s="16">
        <f>SUM(C7:C73)</f>
        <v>158139</v>
      </c>
      <c r="D74" s="16">
        <f aca="true" t="shared" si="1" ref="D74:I74">SUM(D7:D73)</f>
        <v>177483</v>
      </c>
      <c r="E74" s="16">
        <f t="shared" si="1"/>
        <v>137185</v>
      </c>
      <c r="F74" s="16">
        <f t="shared" si="1"/>
        <v>149694</v>
      </c>
      <c r="G74" s="16">
        <f t="shared" si="1"/>
        <v>147779</v>
      </c>
      <c r="H74" s="16">
        <f t="shared" si="1"/>
        <v>148346</v>
      </c>
      <c r="I74" s="16">
        <f t="shared" si="1"/>
        <v>106381</v>
      </c>
      <c r="J74" s="25">
        <f>Prestitoperelocale!J74+PrestitoIntebibliotecarioEntra!J74+PRestitoIntebibliotecarioEsce!J74</f>
        <v>59</v>
      </c>
      <c r="K74" s="25">
        <f>Prestitoperelocale!K74+PrestitoIntebibliotecarioEntra!K74+PRestitoIntebibliotecarioEsce!K74</f>
        <v>0</v>
      </c>
      <c r="L74" s="26">
        <f>Prestitoperelocale!L74+PrestitoIntebibliotecarioEntra!L74+PRestitoIntebibliotecarioEsce!L74</f>
        <v>0</v>
      </c>
      <c r="M74" s="25">
        <f>Prestitoperelocale!M74+PrestitoIntebibliotecarioEntra!M74+PRestitoIntebibliotecarioEsce!M74</f>
        <v>0</v>
      </c>
      <c r="N74" s="25">
        <f>Prestitoperelocale!N74+PrestitoIntebibliotecarioEntra!N74+PRestitoIntebibliotecarioEsce!N74</f>
        <v>15797</v>
      </c>
      <c r="Q74" t="s">
        <v>37</v>
      </c>
      <c r="R74" s="9" t="str">
        <f>IF(Q74=A74,"si","noooooooo")</f>
        <v>si</v>
      </c>
    </row>
    <row r="75" spans="1:17" ht="12">
      <c r="A75" s="6" t="s">
        <v>59</v>
      </c>
      <c r="B75" s="6">
        <f>Prestitoperelocale!B75+PrestitoIntebibliotecarioEntra!B75+PRestitoIntebibliotecarioEsce!B75</f>
        <v>1568</v>
      </c>
      <c r="C75" s="6">
        <f>Prestitoperelocale!C75+PrestitoIntebibliotecarioEntra!C75+PRestitoIntebibliotecarioEsce!C75</f>
        <v>1623</v>
      </c>
      <c r="D75" s="6">
        <f>Prestitoperelocale!D75+PrestitoIntebibliotecarioEntra!D75+PRestitoIntebibliotecarioEsce!D75</f>
        <v>2340</v>
      </c>
      <c r="E75" s="6">
        <f>Prestitoperelocale!E75+PrestitoIntebibliotecarioEntra!E75+PRestitoIntebibliotecarioEsce!E75</f>
        <v>1687</v>
      </c>
      <c r="F75" s="6">
        <f>Prestitoperelocale!F75+PrestitoIntebibliotecarioEntra!F75+PRestitoIntebibliotecarioEsce!F75</f>
        <v>1794</v>
      </c>
      <c r="G75" s="6">
        <f>Prestitoperelocale!G75+PrestitoIntebibliotecarioEntra!G75+PRestitoIntebibliotecarioEsce!G75</f>
        <v>1617</v>
      </c>
      <c r="H75" s="6">
        <f>Prestitoperelocale!H75+PrestitoIntebibliotecarioEntra!H75+PRestitoIntebibliotecarioEsce!H75</f>
        <v>1523</v>
      </c>
      <c r="I75" s="6">
        <f>Prestitoperelocale!I75+PrestitoIntebibliotecarioEntra!I75+PRestitoIntebibliotecarioEsce!I75</f>
        <v>1145</v>
      </c>
      <c r="J75" s="6">
        <f>Prestitoperelocale!J75+PrestitoIntebibliotecarioEntra!J75+PRestitoIntebibliotecarioEsce!J75</f>
        <v>86</v>
      </c>
      <c r="K75" s="6">
        <f>Prestitoperelocale!K75+PrestitoIntebibliotecarioEntra!K75+PRestitoIntebibliotecarioEsce!K75</f>
        <v>0</v>
      </c>
      <c r="L75" s="6">
        <f>Prestitoperelocale!L75+PrestitoIntebibliotecarioEntra!L75+PRestitoIntebibliotecarioEsce!L75</f>
        <v>0</v>
      </c>
      <c r="M75" s="6">
        <f>Prestitoperelocale!M75+PrestitoIntebibliotecarioEntra!M75+PRestitoIntebibliotecarioEsce!M75</f>
        <v>0</v>
      </c>
      <c r="N75" s="6">
        <f>Prestitoperelocale!N75+PrestitoIntebibliotecarioEntra!N75+PRestitoIntebibliotecarioEsce!N75</f>
        <v>13383</v>
      </c>
      <c r="O75" s="6"/>
      <c r="Q75" s="6" t="s">
        <v>59</v>
      </c>
    </row>
    <row r="76" spans="1:17" ht="12">
      <c r="A76" s="6" t="s">
        <v>44</v>
      </c>
      <c r="B76" s="6">
        <f>Prestitoperelocale!B76+PrestitoIntebibliotecarioEntra!B76+PRestitoIntebibliotecarioEsce!B76</f>
        <v>171601</v>
      </c>
      <c r="C76" s="6">
        <f>Prestitoperelocale!C76+PrestitoIntebibliotecarioEntra!C76+PRestitoIntebibliotecarioEsce!C76</f>
        <v>162030</v>
      </c>
      <c r="D76" s="6">
        <f>Prestitoperelocale!D76+PrestitoIntebibliotecarioEntra!D76+PRestitoIntebibliotecarioEsce!D76</f>
        <v>182496</v>
      </c>
      <c r="E76" s="6">
        <f>Prestitoperelocale!E76+PrestitoIntebibliotecarioEntra!E76+PRestitoIntebibliotecarioEsce!E76</f>
        <v>140610</v>
      </c>
      <c r="F76" s="6">
        <f>Prestitoperelocale!F76+PrestitoIntebibliotecarioEntra!F76+PRestitoIntebibliotecarioEsce!F76</f>
        <v>153457</v>
      </c>
      <c r="G76" s="6">
        <f>Prestitoperelocale!G76+PrestitoIntebibliotecarioEntra!G76+PRestitoIntebibliotecarioEsce!G76</f>
        <v>151234</v>
      </c>
      <c r="H76" s="6">
        <f>Prestitoperelocale!H76+PrestitoIntebibliotecarioEntra!H76+PRestitoIntebibliotecarioEsce!H76</f>
        <v>151782</v>
      </c>
      <c r="I76" s="6">
        <f>Prestitoperelocale!I76+PrestitoIntebibliotecarioEntra!I76+PRestitoIntebibliotecarioEsce!I76</f>
        <v>108804</v>
      </c>
      <c r="J76" s="6">
        <f>Prestitoperelocale!J76+PrestitoIntebibliotecarioEntra!J76+PRestitoIntebibliotecarioEsce!J76</f>
        <v>5892</v>
      </c>
      <c r="K76" s="6">
        <f>Prestitoperelocale!K76+PrestitoIntebibliotecarioEntra!K76+PRestitoIntebibliotecarioEsce!K76</f>
        <v>0</v>
      </c>
      <c r="L76" s="6">
        <f>Prestitoperelocale!L76+PrestitoIntebibliotecarioEntra!L76+PRestitoIntebibliotecarioEsce!L76</f>
        <v>0</v>
      </c>
      <c r="M76" s="6">
        <f>Prestitoperelocale!M76+PrestitoIntebibliotecarioEntra!M76+PRestitoIntebibliotecarioEsce!M76</f>
        <v>0</v>
      </c>
      <c r="N76" s="6">
        <f>Prestitoperelocale!N76+PrestitoIntebibliotecarioEntra!N76+PRestitoIntebibliotecarioEsce!N76</f>
        <v>1227906</v>
      </c>
      <c r="O76" s="13"/>
      <c r="Q76" s="13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2018-09-04T21:41:16Z</dcterms:modified>
  <cp:category/>
  <cp:version/>
  <cp:contentType/>
  <cp:contentStatus/>
</cp:coreProperties>
</file>